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2120" windowHeight="8940" activeTab="0"/>
  </bookViews>
  <sheets>
    <sheet name="Formato" sheetId="1" r:id="rId1"/>
    <sheet name="Ayudas y códigos necesarios" sheetId="2" r:id="rId2"/>
  </sheets>
  <definedNames>
    <definedName name="_xlnm.Print_Titles" localSheetId="0">'Formato'!$1:$3</definedName>
  </definedNames>
  <calcPr fullCalcOnLoad="1"/>
</workbook>
</file>

<file path=xl/comments1.xml><?xml version="1.0" encoding="utf-8"?>
<comments xmlns="http://schemas.openxmlformats.org/spreadsheetml/2006/main">
  <authors>
    <author>SICE</author>
    <author>PROCURADURIA GENERAL DE LA NACION</author>
    <author>rleon</author>
  </authors>
  <commentList>
    <comment ref="A3" authorId="0">
      <text>
        <r>
          <rPr>
            <b/>
            <sz val="8"/>
            <rFont val="Tahoma"/>
            <family val="0"/>
          </rPr>
          <t>Conjunto de dígitos separados por puntos. Minímo uno, máximo 5 entre punto y punto.  Utilice por lo menos hasta subclase. Ejs:
1.2.3
1.2.3.4.5
12.12.12.12.12
12345.12345.12345.12345.12345</t>
        </r>
      </text>
    </comment>
    <comment ref="B3" authorId="0">
      <text>
        <r>
          <rPr>
            <b/>
            <sz val="8"/>
            <rFont val="Tahoma"/>
            <family val="0"/>
          </rPr>
          <t>1 para LICITACION NACIONAL
2 para LICITACION INTERNACIONAL
3 para CONTRATACION DIRECTA
4 para CONTRATACION DIRECTA CON FORMALIDADES PLENAS
5 para CONTRATACION DIRECTA SIN FORMALIDADES PLENAS</t>
        </r>
      </text>
    </comment>
    <comment ref="C3" authorId="0">
      <text>
        <r>
          <rPr>
            <b/>
            <sz val="8"/>
            <rFont val="Tahoma"/>
            <family val="0"/>
          </rPr>
          <t>1 = enero
2 = febrero
3 = marzo
4 = abril
5 = mayo
6 = junio
7 = julio
8 = agosto
9 = septiembre
10 = octubre
11 = noviembre
12 = diciembre</t>
        </r>
      </text>
    </comment>
    <comment ref="D3" authorId="0">
      <text>
        <r>
          <rPr>
            <b/>
            <sz val="8"/>
            <rFont val="Tahoma"/>
            <family val="0"/>
          </rPr>
          <t>[Máximo 10 dígitos]</t>
        </r>
      </text>
    </comment>
    <comment ref="E3" authorId="0">
      <text>
        <r>
          <rPr>
            <b/>
            <sz val="8"/>
            <rFont val="Tahoma"/>
            <family val="0"/>
          </rPr>
          <t xml:space="preserve">[Máximo 20 dígitos] No utilice comas, puntos ni signo $
</t>
        </r>
      </text>
    </comment>
    <comment ref="F3" authorId="0">
      <text>
        <r>
          <rPr>
            <b/>
            <sz val="8"/>
            <rFont val="Tahoma"/>
            <family val="0"/>
          </rPr>
          <t>Opcionalmente describa el elemento</t>
        </r>
      </text>
    </comment>
    <comment ref="F120" authorId="1">
      <text>
        <r>
          <rPr>
            <b/>
            <sz val="8"/>
            <rFont val="Tahoma"/>
            <family val="0"/>
          </rPr>
          <t xml:space="preserve">SEGÚN LOS COMPUTADORES QUE VAN PARA LAS PROC. REG.
</t>
        </r>
      </text>
    </comment>
    <comment ref="F118" authorId="2">
      <text>
        <r>
          <rPr>
            <b/>
            <sz val="8"/>
            <rFont val="Tahoma"/>
            <family val="0"/>
          </rPr>
          <t>rleon:</t>
        </r>
        <r>
          <rPr>
            <sz val="8"/>
            <rFont val="Tahoma"/>
            <family val="0"/>
          </rPr>
          <t xml:space="preserve">
</t>
        </r>
      </text>
    </comment>
  </commentList>
</comments>
</file>

<file path=xl/sharedStrings.xml><?xml version="1.0" encoding="utf-8"?>
<sst xmlns="http://schemas.openxmlformats.org/spreadsheetml/2006/main" count="2769" uniqueCount="2105">
  <si>
    <r>
      <t xml:space="preserve">Sifon para lavamanos, fabricado en plastico, forma p, incluye adaptador y 1 1/2" de diametro. </t>
    </r>
    <r>
      <rPr>
        <b/>
        <sz val="10"/>
        <color indexed="8"/>
        <rFont val="Arial"/>
        <family val="2"/>
      </rPr>
      <t>(Sifon en P metalicos para lavamanos)</t>
    </r>
  </si>
  <si>
    <r>
      <t xml:space="preserve">Masilla elastica, con base silicona, para sello de juntas entre muebles de baño, cocinas o areas humedas, de 1 componente, tixotropica, con elasticidad de 25%, de color incoloro x 0.3 kilogramos. </t>
    </r>
    <r>
      <rPr>
        <b/>
        <sz val="10"/>
        <color indexed="8"/>
        <rFont val="Arial"/>
        <family val="2"/>
      </rPr>
      <t>(Silicona transparente anti-hongos)</t>
    </r>
  </si>
  <si>
    <r>
      <t>Teja ondulada en fibrocemento, perfil 10, de 1,220 m de longitud por 1,053 m de ancho</t>
    </r>
    <r>
      <rPr>
        <b/>
        <sz val="10"/>
        <color indexed="8"/>
        <rFont val="Arial"/>
        <family val="2"/>
      </rPr>
      <t xml:space="preserve"> (Tejas de asbesto cemento No.6)</t>
    </r>
  </si>
  <si>
    <r>
      <t xml:space="preserve">Teja translúcida en PVC, ondulada, con dimensiones de 2,44x0,92 m. </t>
    </r>
    <r>
      <rPr>
        <b/>
        <sz val="10"/>
        <color indexed="8"/>
        <rFont val="Arial"/>
        <family val="2"/>
      </rPr>
      <t>(Teja plastica  traslucida No.8)</t>
    </r>
  </si>
  <si>
    <r>
      <t xml:space="preserve">Tela de fibra de vidrio. </t>
    </r>
    <r>
      <rPr>
        <b/>
        <sz val="10"/>
        <color indexed="8"/>
        <rFont val="Arial"/>
        <family val="2"/>
      </rPr>
      <t>(Tela de fibra de vidrio)</t>
    </r>
  </si>
  <si>
    <r>
      <t xml:space="preserve">Thinner, dilucion de colores planos-metalizados y barniz, de evaporacion media, por 1 galon. </t>
    </r>
    <r>
      <rPr>
        <b/>
        <sz val="10"/>
        <color indexed="8"/>
        <rFont val="Arial"/>
        <family val="2"/>
      </rPr>
      <t>(Thinner y solventes por un galon)</t>
    </r>
  </si>
  <si>
    <r>
      <t xml:space="preserve">Pintura Arquitectonica y decorativa </t>
    </r>
    <r>
      <rPr>
        <b/>
        <sz val="10"/>
        <color indexed="8"/>
        <rFont val="Arial"/>
        <family val="2"/>
      </rPr>
      <t>(Vinilo tipo 1 pintura arquitectonica y decorativa color a escoger)</t>
    </r>
  </si>
  <si>
    <r>
      <t xml:space="preserve">Resistencia </t>
    </r>
    <r>
      <rPr>
        <b/>
        <sz val="11"/>
        <color indexed="8"/>
        <rFont val="Tahoma"/>
        <family val="2"/>
      </rPr>
      <t>(resistencias para estufa tipo plato blindado o plancha  de 4” 220v marca EGO )</t>
    </r>
  </si>
  <si>
    <r>
      <t xml:space="preserve">Diversos componentes electricos y electronicos </t>
    </r>
    <r>
      <rPr>
        <b/>
        <sz val="11"/>
        <color indexed="8"/>
        <rFont val="Tahoma"/>
        <family val="2"/>
      </rPr>
      <t>(suplemento de 4” para convertir puesto de resistencia tubular a plato blindado)</t>
    </r>
  </si>
  <si>
    <r>
      <t>Selectores</t>
    </r>
    <r>
      <rPr>
        <b/>
        <sz val="11"/>
        <color indexed="8"/>
        <rFont val="Tahoma"/>
        <family val="2"/>
      </rPr>
      <t xml:space="preserve"> (controles o selectores de 3 calores para estufa )</t>
    </r>
  </si>
  <si>
    <r>
      <t xml:space="preserve">Cable flexible para uso específico con un voltaje de 600 V, calibre de 12 AWG, número de hilos 65 y espesor de aislamiento de 0.76 mm. </t>
    </r>
    <r>
      <rPr>
        <b/>
        <sz val="11"/>
        <color indexed="8"/>
        <rFont val="Tahoma"/>
        <family val="2"/>
      </rPr>
      <t>(cable siliconado No. 12 para 600v 200°C)</t>
    </r>
  </si>
  <si>
    <r>
      <t xml:space="preserve">Cable de cobre, 4P, Cat6 </t>
    </r>
    <r>
      <rPr>
        <b/>
        <sz val="10"/>
        <color indexed="8"/>
        <rFont val="Tahoma"/>
        <family val="2"/>
      </rPr>
      <t>(Cable UTP categoría 6 (CMR). Tener separador interno en cruz  (cross filled) para los cuatro (4) pares)</t>
    </r>
    <r>
      <rPr>
        <sz val="10"/>
        <color indexed="8"/>
        <rFont val="Tahoma"/>
        <family val="2"/>
      </rPr>
      <t>.</t>
    </r>
  </si>
  <si>
    <r>
      <t xml:space="preserve">Cableado Estructurado </t>
    </r>
    <r>
      <rPr>
        <b/>
        <sz val="10"/>
        <color indexed="8"/>
        <rFont val="Tahoma"/>
        <family val="2"/>
      </rPr>
      <t>(Tomas modulares (jacks) categoría 6, Que cumplan norma, UL o CSA o IEC y FCC CFR 47 parte 68 subparte F y con IEC 60603-7 o equivalentes,  con 50 micro pulgadas de chapa de oro sobre los contactos de níquel. Tener una tapa protectora flexible, que prevenga el ingreso de contaminantes y que no sea necesario separarla por completo de la toma al abrirla para permitir la conexión del cordón. Cada toma deberá incluir dos insertos de diferentes colores. Cada inserto  deberá tener un icono de teléfono en una cara y uno de computadora en la otra para permitir la identificación de voz y datos)</t>
    </r>
    <r>
      <rPr>
        <sz val="10"/>
        <color indexed="8"/>
        <rFont val="Tahoma"/>
        <family val="2"/>
      </rPr>
      <t>.</t>
    </r>
  </si>
  <si>
    <r>
      <t xml:space="preserve">Toma para puestos de trabajo, RJ45, hasta 6 salidas </t>
    </r>
    <r>
      <rPr>
        <b/>
        <sz val="10"/>
        <color indexed="8"/>
        <rFont val="Tahoma"/>
        <family val="2"/>
      </rPr>
      <t>(Faceplates dobles. Los módulos (jacks) deben quedar en una posición angulada, para minimizar el radio de curvatura del cordón del área de trabajo)</t>
    </r>
  </si>
  <si>
    <r>
      <t xml:space="preserve">Cableado Estructurado </t>
    </r>
    <r>
      <rPr>
        <b/>
        <sz val="10"/>
        <color indexed="8"/>
        <rFont val="Tahoma"/>
        <family val="2"/>
      </rPr>
      <t>(Organizadores de cableado horizontal de 19” (Delantero Trasero) con control de radio de curvatura)</t>
    </r>
    <r>
      <rPr>
        <sz val="10"/>
        <color indexed="8"/>
        <rFont val="Tahoma"/>
        <family val="2"/>
      </rPr>
      <t xml:space="preserve"> </t>
    </r>
  </si>
  <si>
    <r>
      <t xml:space="preserve">Cableado Estructurado </t>
    </r>
    <r>
      <rPr>
        <b/>
        <sz val="10"/>
        <color indexed="8"/>
        <rFont val="Tahoma"/>
        <family val="2"/>
      </rPr>
      <t>(Conectores RJ 45)</t>
    </r>
    <r>
      <rPr>
        <sz val="10"/>
        <color indexed="8"/>
        <rFont val="Tahoma"/>
        <family val="2"/>
      </rPr>
      <t xml:space="preserve"> </t>
    </r>
  </si>
  <si>
    <r>
      <t xml:space="preserve">Metro lineal de cierre de contaco (velcro) en nylon de otros colores y 25 mm de ancho </t>
    </r>
    <r>
      <rPr>
        <b/>
        <sz val="10"/>
        <color indexed="8"/>
        <rFont val="Tahoma"/>
        <family val="2"/>
      </rPr>
      <t>(Cinta tipo velcro doble fax de 1” color negro)</t>
    </r>
  </si>
  <si>
    <r>
      <t xml:space="preserve">Cable para edificios con un voltaje de 600 V, calibre de 12 AWG, espesor del nylon 0.10 mm, espesor de aislamiento de 0.38 mm y una resistencia eléctrica de 5.31 ohm/km </t>
    </r>
    <r>
      <rPr>
        <b/>
        <sz val="10"/>
        <color indexed="8"/>
        <rFont val="Tahoma"/>
        <family val="2"/>
      </rPr>
      <t>(Cable THHN/THWN siete hilos calibre No.12, debe cumplir normas UL83, NTC-ICONTEC 1332 en color. Rojo, Blanco y Verde)</t>
    </r>
    <r>
      <rPr>
        <sz val="10"/>
        <color indexed="8"/>
        <rFont val="Tahoma"/>
        <family val="2"/>
      </rPr>
      <t xml:space="preserve"> </t>
    </r>
  </si>
  <si>
    <r>
      <t xml:space="preserve">Diversos componentes eléctricos y electrónicos </t>
    </r>
    <r>
      <rPr>
        <b/>
        <sz val="10"/>
        <color indexed="8"/>
        <rFont val="Tahoma"/>
        <family val="2"/>
      </rPr>
      <t>(Toma corriente doble grado hospitalario (color naranja) polo a tierra aislado)</t>
    </r>
  </si>
  <si>
    <r>
      <t xml:space="preserve">Cable para edificios con un voltaje de 600 V, calibre de 8 AWG, espesor del nylon 0.13 mm, espesor de aislamiento de 0.76 mm y una resistencia eléctrica de 2.10 ohm/km </t>
    </r>
    <r>
      <rPr>
        <b/>
        <sz val="10"/>
        <color indexed="8"/>
        <rFont val="Tahoma"/>
        <family val="2"/>
      </rPr>
      <t>(Cable THHN/THWN siete hilos calibre No.8, debe cumplir normas UL83, NTC-ICONTEC 1332)</t>
    </r>
    <r>
      <rPr>
        <sz val="10"/>
        <color indexed="8"/>
        <rFont val="Tahoma"/>
        <family val="2"/>
      </rPr>
      <t>.</t>
    </r>
  </si>
  <si>
    <r>
      <t xml:space="preserve">Cable para edificios con un voltaje de 600 V, calibre de 6 AWG, espesor del nylon 0.13 mm, espesor de aislamiento de 0.76 mm y una resistencia eléctrica de 1.32 ohm/km </t>
    </r>
    <r>
      <rPr>
        <b/>
        <sz val="10"/>
        <color indexed="8"/>
        <rFont val="Tahoma"/>
        <family val="2"/>
      </rPr>
      <t>(Cable THHN/THWN siete hilos calibre No.6, debe cumplir normas UL83, NTC-ICONTEC 1332)</t>
    </r>
    <r>
      <rPr>
        <sz val="10"/>
        <color indexed="8"/>
        <rFont val="Tahoma"/>
        <family val="2"/>
      </rPr>
      <t>.</t>
    </r>
  </si>
  <si>
    <r>
      <t xml:space="preserve">CABLES FLEXIBLES PORTATILES </t>
    </r>
    <r>
      <rPr>
        <b/>
        <sz val="10"/>
        <color indexed="8"/>
        <rFont val="Tahoma"/>
        <family val="2"/>
      </rPr>
      <t>(Cable AWG No. 12 , 3 conductores,  65 hilos, encauchetado)</t>
    </r>
  </si>
  <si>
    <r>
      <t xml:space="preserve">Terminal para cable entre 22 y 8 AWG, de tipo anillo, con calibre de 12-10 AWG para tornillo de 1/8 ", en empaque de 100 unidades y código de color amarillo </t>
    </r>
    <r>
      <rPr>
        <b/>
        <sz val="10"/>
        <color indexed="8"/>
        <rFont val="Tahoma"/>
        <family val="2"/>
      </rPr>
      <t>(Terminales de ojo para cable No. 12 (anillo))</t>
    </r>
  </si>
  <si>
    <r>
      <t xml:space="preserve">Terminal para cable entre 22 y 8 AWG, de tipo anillo, con calibre de 8 AWG para tornillo de 1/4 ", en empaque de 200 unidades y código de color rojo </t>
    </r>
    <r>
      <rPr>
        <b/>
        <sz val="10"/>
        <color indexed="8"/>
        <rFont val="Tahoma"/>
        <family val="2"/>
      </rPr>
      <t>(Terminales de ojo para cable No. 8 (anillo))</t>
    </r>
  </si>
  <si>
    <r>
      <t xml:space="preserve">Diversos componentes electricos y electronicos </t>
    </r>
    <r>
      <rPr>
        <b/>
        <sz val="10"/>
        <color indexed="8"/>
        <rFont val="Tahoma"/>
        <family val="2"/>
      </rPr>
      <t>(Amarres plásticos con dientes internos de 14 cm)</t>
    </r>
    <r>
      <rPr>
        <sz val="10"/>
        <color indexed="8"/>
        <rFont val="Tahoma"/>
        <family val="2"/>
      </rPr>
      <t>.</t>
    </r>
  </si>
  <si>
    <r>
      <t xml:space="preserve">Diversos componentes electricos y electronicos </t>
    </r>
    <r>
      <rPr>
        <b/>
        <sz val="10"/>
        <color indexed="8"/>
        <rFont val="Tahoma"/>
        <family val="2"/>
      </rPr>
      <t>(Amarres plásticos con dientes internos de 28 cm)</t>
    </r>
    <r>
      <rPr>
        <sz val="10"/>
        <color indexed="8"/>
        <rFont val="Tahoma"/>
        <family val="2"/>
      </rPr>
      <t>.</t>
    </r>
  </si>
  <si>
    <r>
      <t xml:space="preserve">Diversos componentes electricos y electronicos </t>
    </r>
    <r>
      <rPr>
        <b/>
        <sz val="10"/>
        <color indexed="8"/>
        <rFont val="Tahoma"/>
        <family val="2"/>
      </rPr>
      <t>(Amarres plásticos con dientes internos de 26 cm)</t>
    </r>
    <r>
      <rPr>
        <sz val="10"/>
        <color indexed="8"/>
        <rFont val="Tahoma"/>
        <family val="2"/>
      </rPr>
      <t>.</t>
    </r>
  </si>
  <si>
    <r>
      <t xml:space="preserve">Diversos componentes electricos y electronicos </t>
    </r>
    <r>
      <rPr>
        <b/>
        <sz val="10"/>
        <color indexed="8"/>
        <rFont val="Tahoma"/>
        <family val="2"/>
      </rPr>
      <t>(Toma corriente de incrustar L5-20R con seguro de giro turnlok dos polos tres hilos con tierra. 20 Amp. 125voltios)</t>
    </r>
    <r>
      <rPr>
        <sz val="10"/>
        <color indexed="8"/>
        <rFont val="Tahoma"/>
        <family val="2"/>
      </rPr>
      <t xml:space="preserve"> </t>
    </r>
  </si>
  <si>
    <r>
      <t xml:space="preserve">Diversos componentes electricos y electronicos </t>
    </r>
    <r>
      <rPr>
        <b/>
        <sz val="10"/>
        <color indexed="8"/>
        <rFont val="Tahoma"/>
        <family val="2"/>
      </rPr>
      <t>(Toma corriente de incrustar L6-30P con seguro de giro turnlok dos polos tres hilos con tierra. 30 Amp. 250 voltios)</t>
    </r>
    <r>
      <rPr>
        <sz val="10"/>
        <color indexed="8"/>
        <rFont val="Tahoma"/>
        <family val="2"/>
      </rPr>
      <t xml:space="preserve"> </t>
    </r>
  </si>
  <si>
    <r>
      <t xml:space="preserve">Diversos componentes electricos y electronicos </t>
    </r>
    <r>
      <rPr>
        <b/>
        <sz val="10"/>
        <color indexed="8"/>
        <rFont val="Tahoma"/>
        <family val="2"/>
      </rPr>
      <t>(Toma corriente de incrustar L6-30R con seguro de giro turnlok dos polos tres hilos con tierra. 30 Amp. 250 voltios)</t>
    </r>
    <r>
      <rPr>
        <sz val="10"/>
        <color indexed="8"/>
        <rFont val="Tahoma"/>
        <family val="2"/>
      </rPr>
      <t xml:space="preserve"> </t>
    </r>
  </si>
  <si>
    <r>
      <t xml:space="preserve">Diversos componentes electricos y electronicos </t>
    </r>
    <r>
      <rPr>
        <b/>
        <sz val="10"/>
        <color indexed="8"/>
        <rFont val="Tahoma"/>
        <family val="2"/>
      </rPr>
      <t>(Tablero monofásico de 6 circuitos)</t>
    </r>
  </si>
  <si>
    <r>
      <t xml:space="preserve">Diversos componentes electricos y electronicos </t>
    </r>
    <r>
      <rPr>
        <b/>
        <sz val="10"/>
        <color indexed="8"/>
        <rFont val="Tahoma"/>
        <family val="2"/>
      </rPr>
      <t>(Tablero bifásico de 12 circuitos con espacio para totalizador)</t>
    </r>
  </si>
  <si>
    <r>
      <t xml:space="preserve">Diversos componentes electricos y electronicos </t>
    </r>
    <r>
      <rPr>
        <b/>
        <sz val="10"/>
        <color indexed="8"/>
        <rFont val="Tahoma"/>
        <family val="2"/>
      </rPr>
      <t>(Unidad para el tratamiento del suelo (UTS))</t>
    </r>
  </si>
  <si>
    <r>
      <t xml:space="preserve">Diversos componentes electricos y electronicos </t>
    </r>
    <r>
      <rPr>
        <b/>
        <sz val="10"/>
        <color indexed="8"/>
        <rFont val="Tahoma"/>
        <family val="2"/>
      </rPr>
      <t>(Modulo adicional de tratamiento (MAT))</t>
    </r>
  </si>
  <si>
    <r>
      <t>Canaleta portacable plastica 2 div. (</t>
    </r>
    <r>
      <rPr>
        <b/>
        <sz val="10"/>
        <color indexed="8"/>
        <rFont val="Tahoma"/>
        <family val="2"/>
      </rPr>
      <t>Canaleta modular PVC rigido (100mm x 40 mm) con separador, tapas, accesorios de fijación y accesorios de curvatura. Debe cumplir norma UL 5 A aprobada hasta 600 V o CSA 22.2 aprobada hasta 300 V o IEC 1084 o equivalente.)</t>
    </r>
  </si>
  <si>
    <r>
      <t xml:space="preserve">Codos "Angulos" plásticos" </t>
    </r>
    <r>
      <rPr>
        <b/>
        <sz val="10"/>
        <color indexed="8"/>
        <rFont val="Tahoma"/>
        <family val="2"/>
      </rPr>
      <t>(Angulo interno. Deben ser de la misma marca de la canaleta y cumplir con las mismas características)</t>
    </r>
  </si>
  <si>
    <r>
      <t>Codos "Angulos" plásticos"</t>
    </r>
    <r>
      <rPr>
        <b/>
        <sz val="10"/>
        <color indexed="8"/>
        <rFont val="Tahoma"/>
        <family val="2"/>
      </rPr>
      <t xml:space="preserve"> (Angulo externo. Deben ser de la misma marca de la canaleta y cumplir con las mismas características)</t>
    </r>
  </si>
  <si>
    <r>
      <t>Codos "Angulos" plásticos"</t>
    </r>
    <r>
      <rPr>
        <b/>
        <sz val="10"/>
        <color indexed="8"/>
        <rFont val="Tahoma"/>
        <family val="2"/>
      </rPr>
      <t xml:space="preserve"> (Angulo plano. Deben ser de la misma marca de la canaleta y cumplir con las mismas características)</t>
    </r>
  </si>
  <si>
    <r>
      <t>Cubierta en forma de "T" plásticos"</t>
    </r>
    <r>
      <rPr>
        <b/>
        <sz val="10"/>
        <color indexed="8"/>
        <rFont val="Tahoma"/>
        <family val="2"/>
      </rPr>
      <t xml:space="preserve"> (Derivación en T. Deben ser de la misma marca de la canaleta y cumplir con las mismas características)</t>
    </r>
  </si>
  <si>
    <r>
      <t>Cubierta para empalmar "Uniones" plásticos" (</t>
    </r>
    <r>
      <rPr>
        <b/>
        <sz val="10"/>
        <color indexed="8"/>
        <rFont val="Tahoma"/>
        <family val="2"/>
      </rPr>
      <t>Unión de canaleta. Deben ser de la misma marca de la canaleta y cumplir con las mismas características)</t>
    </r>
  </si>
  <si>
    <r>
      <t>CANALETAS Y SUS ACCESORIOS </t>
    </r>
    <r>
      <rPr>
        <b/>
        <sz val="10"/>
        <color indexed="8"/>
        <rFont val="Tahoma"/>
        <family val="2"/>
      </rPr>
      <t xml:space="preserve"> (Caja para alojar face plate o tomas eléctricas dobles. Deben ser de la misma marca de la canaleta y cumplir con las mismas características))</t>
    </r>
  </si>
  <si>
    <r>
      <t> Tapa para extremos plásticos. (</t>
    </r>
    <r>
      <rPr>
        <b/>
        <sz val="10"/>
        <color indexed="8"/>
        <rFont val="Tahoma"/>
        <family val="2"/>
      </rPr>
      <t xml:space="preserve">Tapa para terminación de canaleta. </t>
    </r>
    <r>
      <rPr>
        <sz val="10"/>
        <color indexed="8"/>
        <rFont val="Tahoma"/>
        <family val="2"/>
      </rPr>
      <t> </t>
    </r>
    <r>
      <rPr>
        <b/>
        <sz val="10"/>
        <color indexed="8"/>
        <rFont val="Tahoma"/>
        <family val="2"/>
      </rPr>
      <t>Deben ser de la misma marca de la canaleta y cumplir con las mismas características)</t>
    </r>
  </si>
  <si>
    <r>
      <t xml:space="preserve">Reguladores automáticos. </t>
    </r>
    <r>
      <rPr>
        <b/>
        <sz val="10"/>
        <color indexed="8"/>
        <rFont val="Tahoma"/>
        <family val="2"/>
      </rPr>
      <t>(Reguladores electrónicos de voltaje de 1000 VA, rango de voltaje de entrada mínimo 90-135 VAC, frecuencia de entrada igual a la de salida 60 Hz +/- 5 %, voltaje de salida 115 VAC +/-5%, mínimo cuatro pasos de regulación, distorsión armónica &lt; 1%, regulación con carga variable &lt; 3.5% respecto a carga nominal).</t>
    </r>
  </si>
  <si>
    <r>
      <t xml:space="preserve">Elementos de Instalacion de Materiales para cableado de Redes Electricas </t>
    </r>
    <r>
      <rPr>
        <sz val="11"/>
        <color indexed="8"/>
        <rFont val="Arial"/>
        <family val="2"/>
      </rPr>
      <t>Oficina de Sistemas</t>
    </r>
  </si>
  <si>
    <r>
      <t xml:space="preserve">Bala fluorescente , dimensiones (150x225) mm, anillo exterior cold rolled con pintura electrostática, difusor vidrio de 4 mm, balasto 1, bombillo fluorescente compacto doble de 26W, procedencia importado </t>
    </r>
    <r>
      <rPr>
        <b/>
        <sz val="11"/>
        <color indexed="8"/>
        <rFont val="Arial"/>
        <family val="2"/>
      </rPr>
      <t>(Bala fluorecente de 2x26w de incrustar con balasto</t>
    </r>
  </si>
  <si>
    <r>
      <t xml:space="preserve">Balas fluorescentes </t>
    </r>
    <r>
      <rPr>
        <b/>
        <sz val="11"/>
        <color indexed="8"/>
        <rFont val="Arial"/>
        <family val="2"/>
      </rPr>
      <t>(Bala fluorecente de 2x26w de incrustar con balasto electronico y vidrio opalizado 120v con bateria de emergencia incorporada de 90 min , piloto de carga y boton de test)</t>
    </r>
  </si>
  <si>
    <r>
      <t xml:space="preserve">Bombilla fluorescente compacta </t>
    </r>
    <r>
      <rPr>
        <b/>
        <sz val="11"/>
        <color indexed="8"/>
        <rFont val="Arial"/>
        <family val="2"/>
      </rPr>
      <t>(Bombilla ahorradora de energía de 13 vatios, 2 pines, 120 voltios.)</t>
    </r>
  </si>
  <si>
    <r>
      <t xml:space="preserve">Bombillo fluorescente compacto, color luz blanca fría , potencia 32 W, casquillo GX24q-3, dimensión (153x49) mm, emisión luminosa 2400 lm, número de tubos 3, procedencia importado  </t>
    </r>
    <r>
      <rPr>
        <b/>
        <sz val="11"/>
        <color indexed="8"/>
        <rFont val="Arial"/>
        <family val="2"/>
      </rPr>
      <t>(Lámpara fluorescente compacta ahorrador de energía de 32 vatios, 4 pines,</t>
    </r>
  </si>
  <si>
    <r>
      <t xml:space="preserve">Bombillo incandescente esférico , color satín brillante, potencia 60 W, casquillo E27, emisión luminosa 700 lm, dimensiones (71x45) mm, procedencia nacional   </t>
    </r>
    <r>
      <rPr>
        <b/>
        <sz val="11"/>
        <color indexed="8"/>
        <rFont val="Arial"/>
        <family val="2"/>
      </rPr>
      <t>(Bombillo incandescente de 60 vatios, 120 voltios, luz día)</t>
    </r>
  </si>
  <si>
    <r>
      <t xml:space="preserve">Bombillas incandescentes estándar de alta potencia </t>
    </r>
    <r>
      <rPr>
        <b/>
        <sz val="11"/>
        <color indexed="8"/>
        <rFont val="Arial"/>
        <family val="2"/>
      </rPr>
      <t>(Bombillo incandescente 150w 150v)</t>
    </r>
  </si>
  <si>
    <r>
      <t xml:space="preserve">Cinta aislante. </t>
    </r>
    <r>
      <rPr>
        <b/>
        <sz val="11"/>
        <color indexed="8"/>
        <rFont val="Arial"/>
        <family val="2"/>
      </rPr>
      <t>(Cinta aislante super scotch 33+ x20 mts, 600 V)</t>
    </r>
  </si>
  <si>
    <r>
      <t xml:space="preserve">Cortacircuito automático enchufable bipolar con disparo simultaneo, con corriente térmica de 20 A capacidad de ruptura de 10 KA a 120 y 240 voltios y empaque de 6 unidades. </t>
    </r>
    <r>
      <rPr>
        <b/>
        <sz val="11"/>
        <color indexed="8"/>
        <rFont val="Arial"/>
        <family val="2"/>
      </rPr>
      <t>(Breaker de 2X20 A, enchufable 220 voltios con capacidad de ruptura de 10 KA)</t>
    </r>
  </si>
  <si>
    <r>
      <t xml:space="preserve">Cortacircuito automático enchufable monopolar, con corriente térmica de 20 A capacidad de ruptura de 10 KA a 120 y 240 voltios y empaque de 12 unidades.   </t>
    </r>
    <r>
      <rPr>
        <b/>
        <sz val="11"/>
        <color indexed="8"/>
        <rFont val="Arial"/>
        <family val="2"/>
      </rPr>
      <t>(Breaker de 1X20 A, 120V/240V, enchufable con capacidad de ruptura de 10 KA)</t>
    </r>
  </si>
  <si>
    <r>
      <t xml:space="preserve">Cortacircuito automático enchufable monopolar, con corriente térmica de 30 A capacidad de ruptura de 10 KA a 120 y 240 voltios y empaque de 12 unidades. </t>
    </r>
    <r>
      <rPr>
        <b/>
        <sz val="11"/>
        <color indexed="8"/>
        <rFont val="Arial"/>
        <family val="2"/>
      </rPr>
      <t>(Breaker de 1x30 A, 120/240 voltios enchufablecon capacidad de ruptura de 10 KA)</t>
    </r>
  </si>
  <si>
    <r>
      <t xml:space="preserve">Cortacircuito automático enchufable tripolar con disparo silmutaneo, con corriente térmica de 30 A capacidad de ruptura de 10 KA a 120 y 240 voltios y empaque de 4 unidades. </t>
    </r>
    <r>
      <rPr>
        <b/>
        <sz val="11"/>
        <color indexed="8"/>
        <rFont val="Arial"/>
        <family val="2"/>
      </rPr>
      <t>(Breaker de 3X30 A, enchufable 3X127/220 voltios)</t>
    </r>
  </si>
  <si>
    <r>
      <t xml:space="preserve">Dispositivos y accesorios para iluminación y lámparas </t>
    </r>
    <r>
      <rPr>
        <b/>
        <sz val="11"/>
        <color indexed="8"/>
        <rFont val="Arial"/>
        <family val="2"/>
      </rPr>
      <t>(Balasto alto factor 2X96", 75 vatios, 120 voltios )</t>
    </r>
  </si>
  <si>
    <r>
      <t xml:space="preserve">Dispositivos y accesorios para iluminación y lámparas </t>
    </r>
    <r>
      <rPr>
        <b/>
        <sz val="11"/>
        <color indexed="8"/>
        <rFont val="Arial"/>
        <family val="2"/>
      </rPr>
      <t>(Balasto electronico multivoltaje de 2x32w  120/277 V)</t>
    </r>
  </si>
  <si>
    <r>
      <t xml:space="preserve">Dispositivos y accesorios para iluminación y lámparas </t>
    </r>
    <r>
      <rPr>
        <b/>
        <sz val="11"/>
        <color indexed="8"/>
        <rFont val="Arial"/>
        <family val="2"/>
      </rPr>
      <t>(Balasto electronico multivoltaje de 4x32w  120/277 V )</t>
    </r>
  </si>
  <si>
    <r>
      <t xml:space="preserve">Dispositivos y accesorios para iluminación y lámparas </t>
    </r>
    <r>
      <rPr>
        <b/>
        <sz val="11"/>
        <color indexed="8"/>
        <rFont val="Arial"/>
        <family val="2"/>
      </rPr>
      <t>(Balasto para tubo fluorescente circular 22 w - 150 voltios)</t>
    </r>
  </si>
  <si>
    <r>
      <t>Dispositivos y accesorios para iluminación y lámparas</t>
    </r>
    <r>
      <rPr>
        <b/>
        <sz val="11"/>
        <color indexed="8"/>
        <rFont val="Arial"/>
        <family val="2"/>
      </rPr>
      <t xml:space="preserve"> (Balasto electrónico multivoltaje 2X96", 2X59 W, tubos T8, 120/277 V)</t>
    </r>
  </si>
  <si>
    <r>
      <t xml:space="preserve">Dispositivos y accesorios para iluminación y lámparas </t>
    </r>
    <r>
      <rPr>
        <b/>
        <sz val="11"/>
        <color indexed="8"/>
        <rFont val="Arial"/>
        <family val="2"/>
      </rPr>
      <t>(Balasto slim de 2X96",75 w 150 voltios,alto factor)</t>
    </r>
  </si>
  <si>
    <r>
      <t xml:space="preserve">Fuente halógena de bajo voltaje con reflector dicroico, potencia 50 w, casquillo GX/GU5,3,dimensiones (49x51) mm, intensidad luminosa10500 cd,    vida media 4000 hrs importado </t>
    </r>
    <r>
      <rPr>
        <b/>
        <sz val="11"/>
        <color indexed="8"/>
        <rFont val="Arial"/>
        <family val="2"/>
      </rPr>
      <t>(Bombilla halógena dicroica 50 vatios, 12 voltios)</t>
    </r>
  </si>
  <si>
    <r>
      <t xml:space="preserve">Instrumentos de prueba y medicion de caracteristicas electricas y electronicas. </t>
    </r>
    <r>
      <rPr>
        <b/>
        <sz val="11"/>
        <color indexed="8"/>
        <rFont val="Arial"/>
        <family val="2"/>
      </rPr>
      <t>(Luxometro digital con rango de 0,1 a 19999 luxes )</t>
    </r>
  </si>
  <si>
    <r>
      <t xml:space="preserve">Luminarias empotrables fijas y orientables </t>
    </r>
    <r>
      <rPr>
        <b/>
        <sz val="11"/>
        <color indexed="8"/>
        <rFont val="Arial"/>
        <family val="2"/>
      </rPr>
      <t>(Lámpara halógena 12 voltios, 50 vatios con transformador magnetico )</t>
    </r>
  </si>
  <si>
    <r>
      <t xml:space="preserve">Luminarias parabólicas  fluorescentes  </t>
    </r>
    <r>
      <rPr>
        <b/>
        <sz val="11"/>
        <color indexed="8"/>
        <rFont val="Arial"/>
        <family val="2"/>
      </rPr>
      <t>(Lámp. Fluoresc. 2X32 W, incluye tubos T8 con balasto electrónico multivoltaje 120/277v de incrustar  con rejillas parabolica de 16 celdas sin acrilico garantia 2 años)</t>
    </r>
  </si>
  <si>
    <r>
      <t xml:space="preserve">Luminarias parabólicas fluorescentes  </t>
    </r>
    <r>
      <rPr>
        <b/>
        <sz val="11"/>
        <color indexed="8"/>
        <rFont val="Arial"/>
        <family val="2"/>
      </rPr>
      <t>(Lámp. Fluoresc. 2X32 W, incluye tubos T8 con balasto electrónico multivoltaje 120/277v de sobreponer  con rejillas parabolica de 16 celdas sin acrilico garantia 2 años)</t>
    </r>
  </si>
  <si>
    <r>
      <t>Tubo fluorescente , potencia 17 W, color luz día , casquillo G13,dimensiones (590x26) mm, I.R color 1B, procedencia nacional</t>
    </r>
    <r>
      <rPr>
        <b/>
        <sz val="11"/>
        <color indexed="8"/>
        <rFont val="Arial"/>
        <family val="2"/>
      </rPr>
      <t xml:space="preserve"> (Tubo  fluorescente de 17 vatios, T8 )</t>
    </r>
  </si>
  <si>
    <r>
      <t xml:space="preserve">Tubo fluorescente , potencia 32 W, color blanco cálido, casquillo G13,dimensiones (1200x26) mm, I.R color 1B, procedencia nacional  </t>
    </r>
    <r>
      <rPr>
        <b/>
        <sz val="11"/>
        <color indexed="8"/>
        <rFont val="Arial"/>
        <family val="2"/>
      </rPr>
      <t xml:space="preserve"> (Tubo fluoresc. 32 W lineal a 110 voltios - T8)</t>
    </r>
  </si>
  <si>
    <r>
      <t xml:space="preserve">Tubo fluorescente  </t>
    </r>
    <r>
      <rPr>
        <b/>
        <sz val="11"/>
        <color indexed="8"/>
        <rFont val="Arial"/>
        <family val="2"/>
      </rPr>
      <t>(Tubo fluorescente 48", 39 vatios  slim line)</t>
    </r>
  </si>
  <si>
    <r>
      <t>Tubo fluorescente , potencia 40 W, color blanco cálido, casquillo G13,dimensiones (1200x38) mm, I.R color 3, procedencia nacional  </t>
    </r>
    <r>
      <rPr>
        <b/>
        <sz val="11"/>
        <color indexed="8"/>
        <rFont val="Arial"/>
        <family val="2"/>
      </rPr>
      <t>(Tubo fluorescente de 40 vatios, T12)</t>
    </r>
  </si>
  <si>
    <r>
      <t xml:space="preserve">Tubo fluorescente , potencia 75 W, color blanco frio, casquillo Fa8,dimensiones (2370x38) mm, I.R color 2B, procedencia nacional  </t>
    </r>
    <r>
      <rPr>
        <b/>
        <sz val="11"/>
        <color indexed="8"/>
        <rFont val="Arial"/>
        <family val="2"/>
      </rPr>
      <t xml:space="preserve"> (Tubo fluorescente 96"  75 vatios,  slim line)</t>
    </r>
  </si>
  <si>
    <r>
      <t>Tubo fluorescente</t>
    </r>
    <r>
      <rPr>
        <b/>
        <sz val="11"/>
        <color indexed="8"/>
        <rFont val="Arial"/>
        <family val="2"/>
      </rPr>
      <t xml:space="preserve"> (Tubo fluorescente slim, T8, 59 W, 96", 4100K).</t>
    </r>
  </si>
  <si>
    <r>
      <t xml:space="preserve">Tubo fluorescente </t>
    </r>
    <r>
      <rPr>
        <b/>
        <sz val="11"/>
        <color indexed="8"/>
        <rFont val="Arial"/>
        <family val="2"/>
      </rPr>
      <t>(Tubo fluorescente en U de 32 W, T8)</t>
    </r>
  </si>
  <si>
    <r>
      <t>Cinta de enmascarar multipropositos, dimensiones (18mmx25m) Nacional.</t>
    </r>
    <r>
      <rPr>
        <b/>
        <sz val="10"/>
        <color indexed="8"/>
        <rFont val="Arial"/>
        <family val="2"/>
      </rPr>
      <t>(Cinta de enmascarar multipropositos. )</t>
    </r>
  </si>
  <si>
    <r>
      <t>Cinta de enmascarar multipropositos, dimensiones (24mmx25m) Nacional.</t>
    </r>
    <r>
      <rPr>
        <b/>
        <sz val="10"/>
        <color indexed="8"/>
        <rFont val="Arial"/>
        <family val="2"/>
      </rPr>
      <t>(Cinta de enmascarar multipropositos. )</t>
    </r>
  </si>
  <si>
    <r>
      <t>Cinta de enmascarar multipropositos, dimensiones  (6mm x40m) Nacional.</t>
    </r>
    <r>
      <rPr>
        <b/>
        <sz val="10"/>
        <color indexed="8"/>
        <rFont val="Arial"/>
        <family val="2"/>
      </rPr>
      <t>(Cinta de enmascarar multipropositos. )</t>
    </r>
  </si>
  <si>
    <r>
      <t>Bala fluorescente, dimensiones (150x225) mm, anillo exterior cold rolled con pintura electrostática, difusor vidrio de 4 mm, balasto 1, bombillo fluorescente compacto doble de 26W, procedencia importado</t>
    </r>
    <r>
      <rPr>
        <b/>
        <sz val="11"/>
        <color indexed="8"/>
        <rFont val="Tahoma"/>
        <family val="2"/>
      </rPr>
      <t xml:space="preserve"> (balas fluorescentes de incrustar de  2x26w con  balasto electrónico 120v y mueble blanco tipo especular con vidrio) </t>
    </r>
  </si>
  <si>
    <r>
      <t xml:space="preserve">Cinta de PVC, con un espesor de 0.178 mm, dimensiones de 19 mm X 20 m, una tensión de ruptura de 15 lb/" y una tensión máxima de 600 V </t>
    </r>
    <r>
      <rPr>
        <b/>
        <sz val="10"/>
        <color indexed="8"/>
        <rFont val="Tahoma"/>
        <family val="2"/>
      </rPr>
      <t>(Cinta aislante para baja tensión  súper 33+)</t>
    </r>
  </si>
  <si>
    <r>
      <t xml:space="preserve">Cinta aislante, con dimensiones de 18 mm X 9.1 m, una tensión de ruptura de 8 lb/" y una capacidad de aislamiento de 69000 V </t>
    </r>
    <r>
      <rPr>
        <b/>
        <sz val="10"/>
        <color indexed="8"/>
        <rFont val="Tahoma"/>
        <family val="2"/>
      </rPr>
      <t>(Cinta aislante de caucho para media y baja tensión autofundente 23)</t>
    </r>
    <r>
      <rPr>
        <sz val="10"/>
        <color indexed="8"/>
        <rFont val="Tahoma"/>
        <family val="2"/>
      </rPr>
      <t xml:space="preserve"> </t>
    </r>
  </si>
  <si>
    <r>
      <t xml:space="preserve">Cortacircuito automático enchufable monopolar, con corriente térmica de 20 A capacidad de ruptura de 10 KA a 120 y 240 voltios y empaque de 12 unidades </t>
    </r>
    <r>
      <rPr>
        <b/>
        <sz val="10"/>
        <color indexed="8"/>
        <rFont val="Tahoma"/>
        <family val="2"/>
      </rPr>
      <t>(Breaker de 1 x 20 Amp. Enchufable)</t>
    </r>
  </si>
  <si>
    <r>
      <t xml:space="preserve">Cortacircuito automático enchufable monopolar, con corriente térmica de 30 A capacidad de ruptura de 10 KA a 120 y 240 voltios y empaque de 12 unidades </t>
    </r>
    <r>
      <rPr>
        <b/>
        <sz val="10"/>
        <color indexed="8"/>
        <rFont val="Tahoma"/>
        <family val="2"/>
      </rPr>
      <t>(Breaker de 1 x 30 Amp. Enchufable)</t>
    </r>
  </si>
  <si>
    <r>
      <t xml:space="preserve">Cortacircuito automático enchufable monopolar, con corriente térmica de 40 A capacidad de ruptura de 10 KA a 120 y 240 voltios y empaque de 12 unidades </t>
    </r>
    <r>
      <rPr>
        <b/>
        <sz val="10"/>
        <color indexed="8"/>
        <rFont val="Tahoma"/>
        <family val="2"/>
      </rPr>
      <t>(Breaker de 1 x 40 Amp. Enchufable)</t>
    </r>
  </si>
  <si>
    <r>
      <t xml:space="preserve">Cortacircuito automático enchufable monopolar, con corriente térmica de 50 A capacidad de ruptura de 10 KA a 120 y 240 voltios y empaque de 12 unidades </t>
    </r>
    <r>
      <rPr>
        <b/>
        <sz val="10"/>
        <color indexed="8"/>
        <rFont val="Tahoma"/>
        <family val="2"/>
      </rPr>
      <t>(Breaker de 1 x 50 Amp. Enchufable)</t>
    </r>
  </si>
  <si>
    <r>
      <t xml:space="preserve">Interruptor automático de caja moldeada con capacidad de ruptura variable, con regulación térmica de 44.1-63 A, con regulación magnética de 630 A, capacidad de ruptura de 25 KA a 220 V y 10 KA a 440 V y de tipo baja </t>
    </r>
    <r>
      <rPr>
        <b/>
        <sz val="10"/>
        <color indexed="8"/>
        <rFont val="Tahoma"/>
        <family val="2"/>
      </rPr>
      <t>(Breaker de 3 x 60 Amp. Tipo Industrial)</t>
    </r>
  </si>
  <si>
    <r>
      <t xml:space="preserve">Cortacircuito automático enchufable tripolar con disparo silmutaneo, con corriente térmica de 40 A capacidad de ruptura de 10 KA a 120 y 240 voltios y empaque de 4 unidades </t>
    </r>
    <r>
      <rPr>
        <b/>
        <sz val="10"/>
        <color indexed="8"/>
        <rFont val="Tahoma"/>
        <family val="2"/>
      </rPr>
      <t>(Breaker de 3 x 40 Amp. Enchufable)</t>
    </r>
  </si>
  <si>
    <r>
      <t xml:space="preserve">Cortacircuito automático enchufable bipolar con disparo simultaneo, con corriente térmica de 50 A capacidad de ruptura de 10 KA a 120 y 240 voltios y empaque de 6 unidades </t>
    </r>
    <r>
      <rPr>
        <b/>
        <sz val="10"/>
        <color indexed="8"/>
        <rFont val="Tahoma"/>
        <family val="2"/>
      </rPr>
      <t>(Breaker de 2 x 50 Amp. Enchufable)</t>
    </r>
  </si>
  <si>
    <r>
      <t xml:space="preserve">Cortacircuito automático enchufable tripolar con disparo silmutaneo, con corriente térmica de 50 A capacidad de ruptura de 10 KA a 120 y 240 voltios y empaque de 4 unidades </t>
    </r>
    <r>
      <rPr>
        <b/>
        <sz val="10"/>
        <color indexed="8"/>
        <rFont val="Tahoma"/>
        <family val="2"/>
      </rPr>
      <t>(Breaker de 3 x 50 Amp. Enchufable)</t>
    </r>
  </si>
  <si>
    <r>
      <t xml:space="preserve">Baterias o pilas, no recargables </t>
    </r>
    <r>
      <rPr>
        <b/>
        <sz val="10"/>
        <color indexed="8"/>
        <rFont val="Tahoma"/>
        <family val="2"/>
      </rPr>
      <t>(Pilas alcalina de 9 voltios)</t>
    </r>
  </si>
  <si>
    <r>
      <t xml:space="preserve">JUEGO DE BROCAS </t>
    </r>
    <r>
      <rPr>
        <b/>
        <sz val="10"/>
        <color indexed="8"/>
        <rFont val="Tahoma"/>
        <family val="2"/>
      </rPr>
      <t>(Juego de brocas para hormigón (ranurada) de 3/16” a 3/4”)</t>
    </r>
    <r>
      <rPr>
        <sz val="10"/>
        <color indexed="8"/>
        <rFont val="Tahoma"/>
        <family val="2"/>
      </rPr>
      <t xml:space="preserve">         </t>
    </r>
  </si>
  <si>
    <r>
      <t xml:space="preserve">JUEGO DE BROCAS </t>
    </r>
    <r>
      <rPr>
        <b/>
        <sz val="10"/>
        <color indexed="8"/>
        <rFont val="Tahoma"/>
        <family val="2"/>
      </rPr>
      <t>(Juego de broca para metal de 3/16” a 3/4” )</t>
    </r>
  </si>
  <si>
    <r>
      <t xml:space="preserve">Juegos, equipos y aperos de herramientas manuales </t>
    </r>
    <r>
      <rPr>
        <b/>
        <sz val="10"/>
        <color indexed="8"/>
        <rFont val="Tahoma"/>
        <family val="2"/>
      </rPr>
      <t>(Juego de sierra circular para metal de 1/2 “ a 2”)</t>
    </r>
  </si>
  <si>
    <r>
      <t xml:space="preserve">Rodillo </t>
    </r>
    <r>
      <rPr>
        <b/>
        <sz val="10"/>
        <color indexed="8"/>
        <rFont val="Arial"/>
        <family val="2"/>
      </rPr>
      <t>(rodillo de felpa de 2")</t>
    </r>
  </si>
  <si>
    <r>
      <t xml:space="preserve">Rodillo </t>
    </r>
    <r>
      <rPr>
        <b/>
        <sz val="10"/>
        <color indexed="8"/>
        <rFont val="Arial"/>
        <family val="2"/>
      </rPr>
      <t>(rodillo de felpa de 6")</t>
    </r>
  </si>
  <si>
    <r>
      <t xml:space="preserve">Rodillo </t>
    </r>
    <r>
      <rPr>
        <b/>
        <sz val="10"/>
        <color indexed="8"/>
        <rFont val="Arial"/>
        <family val="2"/>
      </rPr>
      <t>(rodillo de felpa de 9")</t>
    </r>
  </si>
  <si>
    <r>
      <t>Capacitación Control Interno en las Bases</t>
    </r>
    <r>
      <rPr>
        <sz val="10"/>
        <color indexed="8"/>
        <rFont val="Arial"/>
        <family val="0"/>
      </rPr>
      <t xml:space="preserve"> Conceptuales y metodologica</t>
    </r>
  </si>
  <si>
    <r>
      <t xml:space="preserve">Sala de Capacitación </t>
    </r>
    <r>
      <rPr>
        <sz val="10"/>
        <color indexed="8"/>
        <rFont val="Arial"/>
        <family val="0"/>
      </rPr>
      <t>Adquisición de Mobiliario, Aire Acondicionado,Equipos de Proyección, Audio y Video</t>
    </r>
  </si>
  <si>
    <r>
      <t>Comunicaciones</t>
    </r>
    <r>
      <rPr>
        <sz val="10"/>
        <color indexed="8"/>
        <rFont val="Arial"/>
        <family val="0"/>
      </rPr>
      <t xml:space="preserve"> Solucion Optima de telefonia para la PGN y elaboracion requerimientos tecnicos de los terminos de referencia</t>
    </r>
  </si>
  <si>
    <r>
      <t xml:space="preserve">Avisos Periodicos </t>
    </r>
    <r>
      <rPr>
        <sz val="10"/>
        <color indexed="8"/>
        <rFont val="Arial"/>
        <family val="0"/>
      </rPr>
      <t xml:space="preserve"> Divulgación resultado relevante</t>
    </r>
  </si>
  <si>
    <r>
      <t xml:space="preserve">Help Desk </t>
    </r>
    <r>
      <rPr>
        <sz val="10"/>
        <color indexed="8"/>
        <rFont val="Arial"/>
        <family val="0"/>
      </rPr>
      <t>Adquisición de una solución de gestion integrada Software de mesa de ayuda</t>
    </r>
  </si>
  <si>
    <t>Sobre común, en papel bond de 60 g/m2, de tamaño 23.4x10.5cm, sin impresión interior, presentación exterior con ventanilla de acetato, de tipo solapa universal y autoadhesiva.</t>
  </si>
  <si>
    <t>1.52.3.8.457</t>
  </si>
  <si>
    <t>Sobre Blanco tamaño oficio de 75 gms.</t>
  </si>
  <si>
    <t>Sobre blanco tamaño oficio</t>
  </si>
  <si>
    <t>1.52.3.8.1</t>
  </si>
  <si>
    <t>Sobre blanco sin ventanilla</t>
  </si>
  <si>
    <t>Sobre blanco con ventanilla</t>
  </si>
  <si>
    <t>1.52.3.8.50</t>
  </si>
  <si>
    <t xml:space="preserve">Resaltadotes Gema </t>
  </si>
  <si>
    <t>1.52.1.62.45</t>
  </si>
  <si>
    <t>Resaltadores</t>
  </si>
  <si>
    <t>1.52.1.62.35</t>
  </si>
  <si>
    <t>REGLAS</t>
  </si>
  <si>
    <t>Plumigrafo uniball 0.7</t>
  </si>
  <si>
    <t>1.52.1.9.39</t>
  </si>
  <si>
    <t>Pegastik industrial por 45 grs.</t>
  </si>
  <si>
    <t>1.52.1.48.28</t>
  </si>
  <si>
    <t xml:space="preserve">Pegante liquido bote de 250 gms </t>
  </si>
  <si>
    <t>1.55.1.1</t>
  </si>
  <si>
    <t>Papel carbon tamaño oficio caja x 100 hojas</t>
  </si>
  <si>
    <t>Marcadores corrientes</t>
  </si>
  <si>
    <t>Marcador permanente, desechable, contenido de tinta mayor a 2,5 y menor o igual a 5 g , de punta biselada acrílica, para hacer lineas de aprox. 2 - 5 mm , por 1 und</t>
  </si>
  <si>
    <t>1.52.1.41.185</t>
  </si>
  <si>
    <t>Marcador permanente</t>
  </si>
  <si>
    <t>1.52.1.41.103</t>
  </si>
  <si>
    <t>Libro radicador de 400 folios</t>
  </si>
  <si>
    <t>Libro radicador de 200 folios actas</t>
  </si>
  <si>
    <t>Legajadores az-tamaño oficio</t>
  </si>
  <si>
    <t>Ganchos Mariposa Metálico O Gancho tipo clip mariposa, No. 2, en alambre metálico galvanizado, por 50 und.</t>
  </si>
  <si>
    <t>1.52.1.45.44</t>
  </si>
  <si>
    <t>Silla tipo ejecutiva, con brazos fijos forrados en cuero, espaldar fijo, tres (3) cojines, alto unido del asiento, en bastidor interno en madera contrachapeada espuma de alta densidad forrado en cuero, asiento en bastidor interno en madera contrachapeada espuma de alta densidad forrado en cuero, base o estructura en poliuretano con 5 aspas con rodachinas en nylon, sistema de elevación neumático, sistema de ajuste basculante, tapizado color a escoger.</t>
  </si>
  <si>
    <t>Silla ergonómica, tipo secretarial, con brazos graduables en nylon, espaldar alto separado del asiento, en carcaza exterior en polipropileno bastidor interno en poliuretano espuma de alta densidad forrado en paño, asiento en carcaza exterior en polipropileno bastidor interno en madera contrachepeada espuma de alta densidad forrado en paño, base o estructura en poliuretano con 5 aspas con rodachinas en nylon, sistema de elevación neumático, sistema contacto permanente, movilidad del espaldar graduable en altura y profundidad, tapizado color a escoger.</t>
  </si>
  <si>
    <t>ESPATULAS METALICAS DE 3"</t>
  </si>
  <si>
    <t>ESPATULAS METALICAS DE 4"</t>
  </si>
  <si>
    <t>1.31.1.10</t>
  </si>
  <si>
    <t xml:space="preserve">FLEXOMETRO STANLEY 5 mtrs </t>
  </si>
  <si>
    <t>1.30.1.12.11</t>
  </si>
  <si>
    <t>FORMON DE 7/8 "</t>
  </si>
  <si>
    <t>1.30.1.15</t>
  </si>
  <si>
    <t>Lima plana de 10" nicholson</t>
  </si>
  <si>
    <t>1.57.2.9</t>
  </si>
  <si>
    <t>LLANAS METALICAS DENTADAS No.10</t>
  </si>
  <si>
    <t>LLANAS METALICAS DENTADAS No.5</t>
  </si>
  <si>
    <t>LLANAS METALICAS DENTADAS No.6</t>
  </si>
  <si>
    <t>LLANAS METALICAS DENTADAS No.8</t>
  </si>
  <si>
    <t>LLANAS METALICAS LISAS No.6</t>
  </si>
  <si>
    <t>1.25.1.19</t>
  </si>
  <si>
    <t>LLAVE TERMINAL DE 1/2" CON RACOR</t>
  </si>
  <si>
    <t>1.31.1.9.2</t>
  </si>
  <si>
    <t>NIVEL DE ALUMINIO</t>
  </si>
  <si>
    <t>1.30.1.22</t>
  </si>
  <si>
    <t>PALUSTRES DE 6" MARCA LORITO</t>
  </si>
  <si>
    <t>PALUSTRES DE 8" MARCA LORITO</t>
  </si>
  <si>
    <t>1.29.1.5</t>
  </si>
  <si>
    <t>Pulidora y otras herramientas</t>
  </si>
  <si>
    <t>1.30.1.6</t>
  </si>
  <si>
    <t>PUNTEROS CINCEL 12"</t>
  </si>
  <si>
    <t>1.30.2.37</t>
  </si>
  <si>
    <t>REMACHADORAS</t>
  </si>
  <si>
    <t>1.13.3</t>
  </si>
  <si>
    <t>SIERRA CIRCULAR PARA HUECO DE CHAPAS</t>
  </si>
  <si>
    <t>1.14.4.5</t>
  </si>
  <si>
    <t>Taladro</t>
  </si>
  <si>
    <t>Taladro destornillador de 1/2"</t>
  </si>
  <si>
    <t>1.49.2.11</t>
  </si>
  <si>
    <t>Alfombra</t>
  </si>
  <si>
    <t>1.51.4.7</t>
  </si>
  <si>
    <t>Binoculares</t>
  </si>
  <si>
    <t>1.59.9.1</t>
  </si>
  <si>
    <t xml:space="preserve">Banderas </t>
  </si>
  <si>
    <t>1.32.8.7</t>
  </si>
  <si>
    <t xml:space="preserve">Papel bond blanco  de 75 grms tintas RESMILLAS HOJAS SUELTAS MEMBRETE Tama.2!.5 X 33 CMS </t>
  </si>
  <si>
    <t>1.52.3</t>
  </si>
  <si>
    <t>Recibos oficiales de pago vigencia 2005</t>
  </si>
  <si>
    <t>Cinta Para Impresora Panasonic Kx - P3196 (kxp-191)</t>
  </si>
  <si>
    <t>Cinta Para Impresora Lexmark Ref.: 2480</t>
  </si>
  <si>
    <t>Cinta Para Impresora Epson FX-1170 Ref.8755</t>
  </si>
  <si>
    <t>1.52.1.31.95</t>
  </si>
  <si>
    <t>Cinta Para Impresora Epson FX-880 Ref.: 8750</t>
  </si>
  <si>
    <t>Tóner Para fax Panasonic KXF 1050</t>
  </si>
  <si>
    <t>Tóner Toshiba T-1350 para fotocopiadora Toshiba 1370</t>
  </si>
  <si>
    <t>Tóner para fotocopiadora SHARP SF 2114</t>
  </si>
  <si>
    <t>Rollo receptor truncard</t>
  </si>
  <si>
    <t>1.52.3.8</t>
  </si>
  <si>
    <t>Sobre Blanco Oficio C/Ventanilla de 75 Grms De 23.4x12Cms Sin imprsion exterior  tipo solapa</t>
  </si>
  <si>
    <t>Sobre De Manila Tam. Carta   De 22 5x29 Cms sin burbuja plastica de amortiguacion presentacion exterior sin ventanilla</t>
  </si>
  <si>
    <t>Sobre De Manila Tam. Oficio  De 25x35 Cms sin burbuja platica de amortiguadores sin ventanilla</t>
  </si>
  <si>
    <t>Sobre Manila Tam. Extra-Oficio  De 27x37 Cms sin burbuja platica de amortiguadores sin ventanilla</t>
  </si>
  <si>
    <t xml:space="preserve">SERVICIO DE FOTOCOPIAS </t>
  </si>
  <si>
    <t>1.56.2.8.5</t>
  </si>
  <si>
    <t>ESPONJILLAS PLASTICAS X 6UND.</t>
  </si>
  <si>
    <t>1.56.2.11.100</t>
  </si>
  <si>
    <t>GUANSTES CAUCHO</t>
  </si>
  <si>
    <t>1.56.2.27.27</t>
  </si>
  <si>
    <t>ESCOBAS PLATICAS</t>
  </si>
  <si>
    <t>1.56.2.2.10</t>
  </si>
  <si>
    <t>BOLSA BASURA PAQUETE</t>
  </si>
  <si>
    <t xml:space="preserve">Balasto De 2x 48 39 W SLIM A 120 V </t>
  </si>
  <si>
    <t xml:space="preserve">Balasto De 2x 48 A 120 </t>
  </si>
  <si>
    <t xml:space="preserve">Balasto De 2x17 75W SLIM A 120 V. </t>
  </si>
  <si>
    <t>Teléfono sencillo análogos</t>
  </si>
  <si>
    <t>Telefonos digitales y planta digitales</t>
  </si>
  <si>
    <t>2.43.2</t>
  </si>
  <si>
    <t>Gasolina corriente regular</t>
  </si>
  <si>
    <t>1.65.7.1.2</t>
  </si>
  <si>
    <t>Mantenimiento parque automotor Regionales</t>
  </si>
  <si>
    <t>Arrendamiento fotocopiadoras Regionales</t>
  </si>
  <si>
    <t>Sobre Manila Tam. Gigante   De 30x42 Cms sin burbuja plastica de amortiguacion sin ventanilla</t>
  </si>
  <si>
    <t xml:space="preserve">Balasto De 2x96 75W SLIM A 120 V. </t>
  </si>
  <si>
    <t>Balastos De 1x13 W   Fna 120v</t>
  </si>
  <si>
    <t>Toner Para Impresora Hewlett Packard Laser  5L Ref: 92298 A</t>
  </si>
  <si>
    <t>Bala Halogena Oxigeno Con Basalto Un. y Bombillo</t>
  </si>
  <si>
    <t>Toner Para Impresora Hewlett Packard Desk Jet 3425  de un Color</t>
  </si>
  <si>
    <t>1.52.1.76.70</t>
  </si>
  <si>
    <t>Camara de Video  AG-DVX 100 AP  "Inv. Espe"</t>
  </si>
  <si>
    <t>Marcador permanente, desechable, contenido de tinta menor o igual a 2,5 g , de punta biselada acrílica, para hacer lineas de aprox. 1 - 2,5 mm , por 1 und</t>
  </si>
  <si>
    <t>Diskette de 3.5 HD, sin recubrimiento en teflón en la superficie del disco, de laminilla metálica, por 1 und</t>
  </si>
  <si>
    <t>Banda elástica en caucho, referencia 18, por 25 g</t>
  </si>
  <si>
    <t>AYUDAS  E INDICACIONES NECESARIAS PARA DILIGENCIAR EL FORMATO</t>
  </si>
  <si>
    <t>NOTAS IMPORTANTES</t>
  </si>
  <si>
    <t>Debe tener presente las siguientes indicaciones a la hora de diligenciar este formato :</t>
  </si>
  <si>
    <t>3. Leer los comentarios de cada columna para conocer las restricciones sobres los datos a ingresar en la columna corespondiente.</t>
  </si>
  <si>
    <t>no será procesado correctamente y deberá enviarlo de nuevo.</t>
  </si>
  <si>
    <t>El procedimiento es el siguiente:</t>
  </si>
  <si>
    <t>a. Vaya al menú Archivo de Excel y escoja "Guardar como…"</t>
  </si>
  <si>
    <t>1.36.8.8</t>
  </si>
  <si>
    <t>MARTILLO O MACETA DE 3 LIBRAS</t>
  </si>
  <si>
    <t>MARTILLO O MACETA DE 4 LIBRAS</t>
  </si>
  <si>
    <t>1.18.3.21</t>
  </si>
  <si>
    <t>1.35.3.3</t>
  </si>
  <si>
    <t>Legajador AZ tamaño oficio</t>
  </si>
  <si>
    <t>Legajador  AZ Oficio</t>
  </si>
  <si>
    <t>1.52.1.6.49</t>
  </si>
  <si>
    <t>Lapiz negro mina 2</t>
  </si>
  <si>
    <t>Lápices negros</t>
  </si>
  <si>
    <t>1.52.1.38.1</t>
  </si>
  <si>
    <t>Lapiceros varios colores</t>
  </si>
  <si>
    <t>Ganchos metálicos para fólder x 50</t>
  </si>
  <si>
    <t>1.52.1.45.33</t>
  </si>
  <si>
    <t xml:space="preserve">Ganchos clips metálicos </t>
  </si>
  <si>
    <t>Gancho para legajar por 50 unid. Metalico</t>
  </si>
  <si>
    <t>1.52.1.45.30</t>
  </si>
  <si>
    <t xml:space="preserve">Gancho para cosedora sencilla  </t>
  </si>
  <si>
    <t>Gancho metalico mariposa</t>
  </si>
  <si>
    <t>Gancho clip metal caja x 100 und</t>
  </si>
  <si>
    <t>Gancho  para legajador metalico</t>
  </si>
  <si>
    <t>Fólder celuguía horizontal, en cartón de 300 g/m2 , con capacidad de hasta 200 hojas, con portaguía plástica fija, presentación por 1 und, tamaño oficio.</t>
  </si>
  <si>
    <t>Fechador de entintado manual, elaborado en pvc de alta densidad, sello cuadrado, de tamaño menor a 40 x 20 mm, con placa y con leyenda comercial</t>
  </si>
  <si>
    <t>1.52.2.12.89</t>
  </si>
  <si>
    <t>Esferos azules y negros</t>
  </si>
  <si>
    <t>Diskette de 3.5 DD, sin recubrimiento en teflón en la superficie del disco, de laminilla metálica, por 1 und</t>
  </si>
  <si>
    <t>Diskette de 3 ½</t>
  </si>
  <si>
    <t>Diskette 3 1/2 alta densidad caja de 10 und</t>
  </si>
  <si>
    <t>Diluyente liquido</t>
  </si>
  <si>
    <t>Corrector liquido frasco 30 y 40 gms</t>
  </si>
  <si>
    <t xml:space="preserve">Corrector lìquido </t>
  </si>
  <si>
    <t>Cinta transparente l2x40 cms.</t>
  </si>
  <si>
    <t>Cinta tesa empaque gruesa</t>
  </si>
  <si>
    <t>Cinta pegante trasparente de 12 x 20 mm de ancho</t>
  </si>
  <si>
    <t>Cinta para maquina de escribir manual</t>
  </si>
  <si>
    <t>Cinta para impresora Lexmar 11A3540</t>
  </si>
  <si>
    <t>Cinta para impresora epsson 1170</t>
  </si>
  <si>
    <t>Cinta para impres. Lexmark 11A3540</t>
  </si>
  <si>
    <t xml:space="preserve">Cinta para de escribri olivetti ET perdonal 540 II </t>
  </si>
  <si>
    <t>Cinta nylon màquina manual</t>
  </si>
  <si>
    <t>1.52.1.30.81</t>
  </si>
  <si>
    <t>Cinta imprsora epson 1170</t>
  </si>
  <si>
    <t>Cinta impresora LQ 2070</t>
  </si>
  <si>
    <t>Cinta impresora epsson LX 300</t>
  </si>
  <si>
    <t>Cinta impresora epsson FX 870-880 Ref 8750</t>
  </si>
  <si>
    <t>Cinta impresora epsson FX 1050</t>
  </si>
  <si>
    <t>Cinta impresora epson LQ2070</t>
  </si>
  <si>
    <t>Cinta impresora epson 880</t>
  </si>
  <si>
    <t>1.52.1.31.61</t>
  </si>
  <si>
    <t>Cinta impresora epson 8750</t>
  </si>
  <si>
    <t>Cinta impresora  epson 1170</t>
  </si>
  <si>
    <t>1.52.1.31.76</t>
  </si>
  <si>
    <t>Cinta Empaque 48 x40</t>
  </si>
  <si>
    <t>Cinta de enmascarar de 48 x 40 mm</t>
  </si>
  <si>
    <t>cartulina tamaño oficio 0.25x0.35</t>
  </si>
  <si>
    <t>1.52.1.21.8</t>
  </si>
  <si>
    <t>Cartucho para impresora hp6614</t>
  </si>
  <si>
    <t>1.52.1.76.99</t>
  </si>
  <si>
    <t>Carpeta colgante agripa oficio de 23 a 25 cms ancho y 35 a 37 cms largo</t>
  </si>
  <si>
    <t>Carpeta celuguia oficio</t>
  </si>
  <si>
    <t>Caja diskettes d por 10 unidades</t>
  </si>
  <si>
    <t>1.52.1.29.8</t>
  </si>
  <si>
    <t>Borradortipo lapiz de escobilla</t>
  </si>
  <si>
    <t>Borradores de nata PX-20</t>
  </si>
  <si>
    <t>Borrador Nata</t>
  </si>
  <si>
    <t>Boligrafo kilometrico plus</t>
  </si>
  <si>
    <t>Block libreta periodico tamaño oficio</t>
  </si>
  <si>
    <t>Bloc papel periódico oficio</t>
  </si>
  <si>
    <t>Bisturi cortador metalico</t>
  </si>
  <si>
    <t xml:space="preserve">Bandas de caucho </t>
  </si>
  <si>
    <t>Banda de caucho por 25 gramos</t>
  </si>
  <si>
    <t>1.52.3.8.430</t>
  </si>
  <si>
    <t>VASO</t>
  </si>
  <si>
    <t>VARSOL FRASCO 1000 ML</t>
  </si>
  <si>
    <t>1.56.3.29</t>
  </si>
  <si>
    <t>TRAPEROS (MECHA ) INDUSTRIAL</t>
  </si>
  <si>
    <t xml:space="preserve">Traperos </t>
  </si>
  <si>
    <t>Trapero fabricado en fibra de algodon, con dimension de las fibras igual a 35cm, con mango de madera de longitud 80cm, sin soporte</t>
  </si>
  <si>
    <t>1.56.2.21.1522</t>
  </si>
  <si>
    <t>trapero de pavilo grande</t>
  </si>
  <si>
    <t>1.56.2.21.1</t>
  </si>
  <si>
    <t>Trapero</t>
  </si>
  <si>
    <t xml:space="preserve">Toalla de manos en tela </t>
  </si>
  <si>
    <t>Tijeras multiusos</t>
  </si>
  <si>
    <t xml:space="preserve">Shampo para alfombra </t>
  </si>
  <si>
    <t>Servilletas de papel</t>
  </si>
  <si>
    <t>Perforadora</t>
  </si>
  <si>
    <t>Papel higiénico, de hoja doble, color blanco, 33 m de largo, y 10 cm de ancho.</t>
  </si>
  <si>
    <t>Papel higienico doble hoja blanco Paquete x 12 rollos</t>
  </si>
  <si>
    <t>Papel higienico doble hoja</t>
  </si>
  <si>
    <t>1.61.4.4.260</t>
  </si>
  <si>
    <t>PAPEL HIGIENICO 3 EN 1 FAMILIA</t>
  </si>
  <si>
    <t>Papel higiénico</t>
  </si>
  <si>
    <t>PAÑO ABRASIVO AMARILLO LAVAPLATO</t>
  </si>
  <si>
    <t xml:space="preserve">Paño abrasivo </t>
  </si>
  <si>
    <t>Mezclador en poliestireno alto impacto, calibre</t>
  </si>
  <si>
    <t>1.50.4.9</t>
  </si>
  <si>
    <t>Limpiones en tela tohalla</t>
  </si>
  <si>
    <t>1.56.1.13.1</t>
  </si>
  <si>
    <t>Limpido por 1.800 c.c.</t>
  </si>
  <si>
    <t>LIMPIDO GALON DE 2000 CC</t>
  </si>
  <si>
    <t>limpiavidrios por 500 c.c.</t>
  </si>
  <si>
    <t xml:space="preserve">Limpiavidrios </t>
  </si>
  <si>
    <t>Limpiavidrios</t>
  </si>
  <si>
    <t>1.56.3.34.78</t>
  </si>
  <si>
    <t>Limpiador liquido desinf.</t>
  </si>
  <si>
    <t>Limpiador 1A por 500 grs</t>
  </si>
  <si>
    <t>1.56.3.38.55</t>
  </si>
  <si>
    <t>JABONES  PROTEX PARA MANOS</t>
  </si>
  <si>
    <t>Jabón tocador</t>
  </si>
  <si>
    <t>1.61.2.7.92</t>
  </si>
  <si>
    <t>Jabon para manos</t>
  </si>
  <si>
    <t>Jabòn para baño mediano</t>
  </si>
  <si>
    <t>Jabón lavaplatos</t>
  </si>
  <si>
    <t>JABON LAVAPLATOS</t>
  </si>
  <si>
    <t>Jabòn lavaloza por 500 grs</t>
  </si>
  <si>
    <t xml:space="preserve">JABON LAVALOZA AXION X 500 </t>
  </si>
  <si>
    <t>Jabon en Polvo</t>
  </si>
  <si>
    <t xml:space="preserve">Jabon en crema para Loza </t>
  </si>
  <si>
    <t>JABON EN BARRA</t>
  </si>
  <si>
    <t>INSECTICIDA</t>
  </si>
  <si>
    <t>1.6.4.6.2</t>
  </si>
  <si>
    <t>Guantes par</t>
  </si>
  <si>
    <t>guantes de uso domestico</t>
  </si>
  <si>
    <t>Guantes de latex</t>
  </si>
  <si>
    <t>GUANTES DE CAUCHO</t>
  </si>
  <si>
    <t>Guante de látex natural, talla 8 pulgadas, con ribete, calibre 25m pulgadas.</t>
  </si>
  <si>
    <t>filtros para greca</t>
  </si>
  <si>
    <t xml:space="preserve">Esponja metalica de brillo </t>
  </si>
  <si>
    <t>Esponja espuma</t>
  </si>
  <si>
    <t>1.56.2.8.95</t>
  </si>
  <si>
    <t>Esponja de espuma de poliuretano y fibra de nylon con franja protectora lateral, presentación por 24 und.</t>
  </si>
  <si>
    <t>esponja abrasiva sabra</t>
  </si>
  <si>
    <t>1.56.2.8.1</t>
  </si>
  <si>
    <t>Escobas, Cepillos, Trapeadores Y Esponja</t>
  </si>
  <si>
    <t>escobas de nylon</t>
  </si>
  <si>
    <t xml:space="preserve">Escobas </t>
  </si>
  <si>
    <t>Escoba con área de barrido mayor a 41cm, con acopie plástico roscado con mango, con material de las cerdas en fibra plástica sin plumillar, textura de las cerdas duras y material  de la base en madera.</t>
  </si>
  <si>
    <t>1.56.2.27.124</t>
  </si>
  <si>
    <t>Escoba</t>
  </si>
  <si>
    <t>Detergente polvo</t>
  </si>
  <si>
    <t>1.56.3.17.927</t>
  </si>
  <si>
    <t>Detergente líquido, presentación por 1000 ml, neutro, sin blanqueador, de uso general, con fragancia.</t>
  </si>
  <si>
    <t>Detergente líquido</t>
  </si>
  <si>
    <t>Detergente liquido</t>
  </si>
  <si>
    <t>1.56.3.17.699</t>
  </si>
  <si>
    <t>detergente jabon polvo por l.000 grs</t>
  </si>
  <si>
    <t>1.56.3.17.878</t>
  </si>
  <si>
    <t>Detergente en polvo, presentación por 1.5 kg, neutro, con blanqueador, especial para uso en lavadora, con fragancia.</t>
  </si>
  <si>
    <t>DETERGENTE</t>
  </si>
  <si>
    <t>Desinfectante polvo</t>
  </si>
  <si>
    <t>1.56.3.13.530</t>
  </si>
  <si>
    <t>DESINFECTANTE AMB. FABULOSO</t>
  </si>
  <si>
    <t>Desincrustante en polvo, presentación en botella plástica , por 500g, sin fragancia.</t>
  </si>
  <si>
    <r>
      <t xml:space="preserve">Tableta en gres  y  Ajustes para  Pazar -cables </t>
    </r>
    <r>
      <rPr>
        <b/>
        <sz val="11"/>
        <rFont val="Verdana"/>
        <family val="2"/>
      </rPr>
      <t>Oficina de Sistemas</t>
    </r>
  </si>
  <si>
    <t>1.53.7</t>
  </si>
  <si>
    <t xml:space="preserve">pendones  con su base  enroscables de 3 Mtrs altura x 2,30 Mtrs </t>
  </si>
  <si>
    <t>Antena Repetidora  y Sistema de CDR 500 UHF y fuentes de alimentación de radio Base</t>
  </si>
  <si>
    <t>Almohadilla dactilar, de forma redonda, diametro mayor a 60 mm, y material de la carcasa en metal.</t>
  </si>
  <si>
    <t>1.52.2.2.9</t>
  </si>
  <si>
    <t>Sofa de 2-3 puestos, en madera flor morado, terminado en espuma de alta resistencia tapizado en tela vinílica, con brazos, de dimensiones menores que 1.20 x 0.70 x 0.70 m .</t>
  </si>
  <si>
    <t>1.48.1.2.8</t>
  </si>
  <si>
    <t>1.52.1.1.1</t>
  </si>
  <si>
    <t>Adecuación y mantenimiento Procuraduria Provincial</t>
  </si>
  <si>
    <t>1.30.5</t>
  </si>
  <si>
    <t>Máximo 3 caracteres, sólo letras. Valor conforme a la tabla presentada en este archivo.</t>
  </si>
  <si>
    <t>Escoba, con área de barrido mayor a 30 y menor o igual a 41 cm, con acople plástico roscado, con mango, con material de las cerdas en fibra plástica sin plumillar, textura de las cerdas suave y material de la base en plástico</t>
  </si>
  <si>
    <t>Cera para pisos líquida, emulsionada autobrillante, empaque en cojín de PVC, por 3800 cm3, con fragancia</t>
  </si>
  <si>
    <t>Churrusco para baño, con mango en plástico, sin base y unidad de comercialización por mm. El precio se calcula dividiendo el valor del churrusco, entre su diámetro</t>
  </si>
  <si>
    <t>1.56.3.11.2</t>
  </si>
  <si>
    <t>CREOLINA 500 CC NORMAL</t>
  </si>
  <si>
    <t>SHAMPOO ALFROMBRAS 3000 - 4000 CC GALON</t>
  </si>
  <si>
    <t>Toalla de papel, tipo paquete, de hoja sencilla, doblada en Z, color blanco, con grofado y presentación de 150 unds, con dimensiones por hoja de 24.5 cm de largo x 24 cm de ancho</t>
  </si>
  <si>
    <t>1.61.4.7.73</t>
  </si>
  <si>
    <t>Trapero fabricado en fibra viscosa, con dimensión de las fibras igual a 45 cm, con mango de madera de longitud 90 cm, con soporte</t>
  </si>
  <si>
    <t>Acido muriático, en garrafa plástica, presentación por 3800 cm3</t>
  </si>
  <si>
    <t>Balastos De 1x20 A 150v.</t>
  </si>
  <si>
    <t>Balastos De 1x20 Fna 120v</t>
  </si>
  <si>
    <t>Balastos De 1x40 W X118 Vfn</t>
  </si>
  <si>
    <t>Balastos De 2x40 W X 120 Va Frs</t>
  </si>
  <si>
    <t>Balastos Elect. Ref.B2-32p 120hp</t>
  </si>
  <si>
    <t>Balastos Electronico De 4x17 W. A 120 V.</t>
  </si>
  <si>
    <t>1.40.2.1</t>
  </si>
  <si>
    <t xml:space="preserve">Bombillos </t>
  </si>
  <si>
    <t>Bombillos Ahorradores 13 W /21-840 Doble Tw</t>
  </si>
  <si>
    <t>Bombillos Ahorradores De Energia X20 W X 120 V.</t>
  </si>
  <si>
    <t>Bombillos De 120v X 100w</t>
  </si>
  <si>
    <t>Bombillos De 150v X 150w</t>
  </si>
  <si>
    <t>Bombillos Halogenos De 50 W 12 V.</t>
  </si>
  <si>
    <t>Bombillos Tipo Vela De 40wx110v</t>
  </si>
  <si>
    <t>1.37.4.3</t>
  </si>
  <si>
    <t>Braker de  1X15 Am</t>
  </si>
  <si>
    <t>Braker de  1X20 Am</t>
  </si>
  <si>
    <t>Braker de  3X125 Am</t>
  </si>
  <si>
    <t>Braker de  3X300 Am</t>
  </si>
  <si>
    <t>Braker de 3x150 Am</t>
  </si>
  <si>
    <t>Braker de 3X175 Am</t>
  </si>
  <si>
    <t>Braker de 3x200 Am</t>
  </si>
  <si>
    <t>Braker de 3x300 Am</t>
  </si>
  <si>
    <t>Braker Totalizador</t>
  </si>
  <si>
    <t>1.30.4.2</t>
  </si>
  <si>
    <t>BROCA DE TUGSTENO DE 1/2 PULGADA</t>
  </si>
  <si>
    <t>BROCA DE TUGSTENO DE 1/4 PULGADAS</t>
  </si>
  <si>
    <t>BROCA DE TUGSTENO DE 3/16 PULGADAS</t>
  </si>
  <si>
    <t>BROCA DE TUGSTENO DE 3/8 PULGADAS</t>
  </si>
  <si>
    <t>1.57.2.4</t>
  </si>
  <si>
    <t>Toner Para Impresora Hewlett Packard Laser Jet 2430 DTN  Ref: Q6511</t>
  </si>
  <si>
    <t>Toner Para Impresora Lexmark T 520 Ref:12a6835 (para 25.000 copias)</t>
  </si>
  <si>
    <t>Toner Para Impresora Lexmark T 630 Ref:12A7462 (para 25.000 copias)</t>
  </si>
  <si>
    <t>Toner Para Impresora Lexmark T620 y T622 (para 30.000 copias) Ref.: 12A6860</t>
  </si>
  <si>
    <t>Toner Para Fotocopiadora  Sharp Sf 2114 de alto rendimiento</t>
  </si>
  <si>
    <t>Toner Para Impresora Toshiba BD 1340/ 1350</t>
  </si>
  <si>
    <t>Toner Para Fotocopiadora  Lanier LD22  Ref: 5627</t>
  </si>
  <si>
    <t>Toner Para Fotocopiadora  Xerox  Docuprint P - 1012  Ref: 106 R 397</t>
  </si>
  <si>
    <t>Tornillos para carpeta con capacidad de compaginara 250 filiios</t>
  </si>
  <si>
    <t>1.53.1</t>
  </si>
  <si>
    <t>1.56.3.6</t>
  </si>
  <si>
    <t>Ambientador</t>
  </si>
  <si>
    <t>1.49.4.1</t>
  </si>
  <si>
    <t>Baldes plasticos</t>
  </si>
  <si>
    <t>1.56.2.1</t>
  </si>
  <si>
    <t>Bayetilla blanca</t>
  </si>
  <si>
    <t>Bayetilla roja</t>
  </si>
  <si>
    <t>Desinfectante</t>
  </si>
  <si>
    <t>Archivador  Vertical de 4 gavetas L-800 Y REF:805</t>
  </si>
  <si>
    <t xml:space="preserve">ARCHIVADORES METALICOS  DE 3 GAVETAS (2X1),  CON  2  GAVETAS PEQUEÑAS,  CON </t>
  </si>
  <si>
    <t>Bandejas para los rack de salas de audiencias</t>
  </si>
  <si>
    <t>1.48.3.1</t>
  </si>
  <si>
    <t>Basurera</t>
  </si>
  <si>
    <t>1.48.1.3</t>
  </si>
  <si>
    <t>Biblioteca</t>
  </si>
  <si>
    <t>Biblioteca  REF813 Y 813 A</t>
  </si>
  <si>
    <t>1.48.1.7</t>
  </si>
  <si>
    <t>Cartelera con Pedestal</t>
  </si>
  <si>
    <t>Cartelera en Acrilico</t>
  </si>
  <si>
    <t>Cartelera en Paño</t>
  </si>
  <si>
    <t>1.49.2.13</t>
  </si>
  <si>
    <t>Cubrealfombra</t>
  </si>
  <si>
    <t>1.48.1.9</t>
  </si>
  <si>
    <t>Escritorio  Gerente</t>
  </si>
  <si>
    <t>Escritorio ejecutivo  REF: 300</t>
  </si>
  <si>
    <t xml:space="preserve">ESCRITORIOS SECRETARIALES medio servicio Ref; 801A de 1.23 0.60 x 0.74 aprox. </t>
  </si>
  <si>
    <t>Estante metalico</t>
  </si>
  <si>
    <t>1.48.1.11</t>
  </si>
  <si>
    <r>
      <t xml:space="preserve">Mesa para computador </t>
    </r>
    <r>
      <rPr>
        <sz val="11"/>
        <color indexed="22"/>
        <rFont val="Arial"/>
        <family val="2"/>
      </rPr>
      <t>dptales</t>
    </r>
  </si>
  <si>
    <t>Mesa para teléfono</t>
  </si>
  <si>
    <t>Mesa sala de juntas</t>
  </si>
  <si>
    <t>1.48.1</t>
  </si>
  <si>
    <t>Mueble en madera constituido por Meson de Consulta, Enchape de aglomerado para el pisos 24</t>
  </si>
  <si>
    <t>1.48.2</t>
  </si>
  <si>
    <t>Oficina Abierta MUEBLES</t>
  </si>
  <si>
    <t>1.27.1</t>
  </si>
  <si>
    <t>Organizador Cableado Horizontal</t>
  </si>
  <si>
    <t>1.48.1.23</t>
  </si>
  <si>
    <t xml:space="preserve">Papelera </t>
  </si>
  <si>
    <r>
      <t>Impresora multifuncional, velocidad en negro mayor a 25 PPM, velocidad en color mayor de 20 PPM, resolución 2000 DPI o superior, velocidad copiado en negro mayor de 25 PPM, velocidad copiado en color mayor de 19 PPM, resolución óptica mayor de 2400 DPI, resolución del fax mayor a 300 DPI, memoria 64 MB o superior</t>
    </r>
    <r>
      <rPr>
        <b/>
        <sz val="12"/>
        <color indexed="8"/>
        <rFont val="Arial"/>
        <family val="2"/>
      </rPr>
      <t>Plote</t>
    </r>
    <r>
      <rPr>
        <sz val="12"/>
        <color indexed="8"/>
        <rFont val="Arial"/>
        <family val="2"/>
      </rPr>
      <t>r  Grupo de Inmuebles</t>
    </r>
  </si>
  <si>
    <t>Quemador de CDS Externo                                    Registro y CTrl</t>
  </si>
  <si>
    <r>
      <t xml:space="preserve">Analizador de Calidad la energía </t>
    </r>
    <r>
      <rPr>
        <b/>
        <sz val="11"/>
        <color indexed="8"/>
        <rFont val="Arial"/>
        <family val="0"/>
      </rPr>
      <t>Telurómetro</t>
    </r>
  </si>
  <si>
    <t>U.P.S.  Guaviarel Código de barras y/o</t>
  </si>
  <si>
    <t>Aire acondicionado  OTRAS CIUDADES</t>
  </si>
  <si>
    <t>Telefonos avantel  comisión Electoral</t>
  </si>
  <si>
    <t>Silla ergonómica mecánica y Neumatica</t>
  </si>
  <si>
    <r>
      <t xml:space="preserve">Forma Cont. 9 1/2 X 11 A 3 partes, elaborada en papel bond de </t>
    </r>
    <r>
      <rPr>
        <b/>
        <sz val="11"/>
        <color indexed="8"/>
        <rFont val="Arial"/>
        <family val="2"/>
      </rPr>
      <t>60</t>
    </r>
    <r>
      <rPr>
        <sz val="11"/>
        <color indexed="8"/>
        <rFont val="Arial"/>
        <family val="2"/>
      </rPr>
      <t xml:space="preserve"> gramos, impresa a una tinta y un tamaño de 11 pulgadas (1000)</t>
    </r>
  </si>
  <si>
    <r>
      <t xml:space="preserve">Formas Cont. 9 1/2 X 13 A 2 Partes  Con Logo.  Tintas 1 X 0  Bond </t>
    </r>
    <r>
      <rPr>
        <b/>
        <sz val="10"/>
        <color indexed="8"/>
        <rFont val="Arial"/>
        <family val="2"/>
      </rPr>
      <t>60</t>
    </r>
    <r>
      <rPr>
        <sz val="10"/>
        <color indexed="8"/>
        <rFont val="Arial"/>
        <family val="2"/>
      </rPr>
      <t xml:space="preserve"> Gms Cajas 1500 hojas</t>
    </r>
  </si>
  <si>
    <r>
      <t xml:space="preserve">Formas Cont. </t>
    </r>
    <r>
      <rPr>
        <b/>
        <sz val="10"/>
        <color indexed="8"/>
        <rFont val="Arial"/>
        <family val="2"/>
      </rPr>
      <t>9 1/2 X 13</t>
    </r>
    <r>
      <rPr>
        <sz val="10"/>
        <color indexed="8"/>
        <rFont val="Arial"/>
        <family val="2"/>
      </rPr>
      <t xml:space="preserve"> pulgadas Con Logo.  Tintas  Bond 60 Gms Caja de 3000 hojas </t>
    </r>
  </si>
  <si>
    <r>
      <t>Papel bond blanco  de 75 grms</t>
    </r>
    <r>
      <rPr>
        <sz val="11"/>
        <color indexed="8"/>
        <rFont val="Arial"/>
        <family val="2"/>
      </rPr>
      <t xml:space="preserve"> tintas</t>
    </r>
    <r>
      <rPr>
        <sz val="10"/>
        <color indexed="8"/>
        <rFont val="Arial"/>
        <family val="0"/>
      </rPr>
      <t xml:space="preserve"> RESMILLAS HOJAS SUELTAS MEMBRETE Tama. 21.5 x 28 cms </t>
    </r>
  </si>
  <si>
    <t xml:space="preserve">Esponja de alambre galvanizado, presentación por 4 und, sin sujetador plástico Viruta </t>
  </si>
  <si>
    <r>
      <t xml:space="preserve"> Diversos componentes eléctricos y electrónicos </t>
    </r>
    <r>
      <rPr>
        <b/>
        <sz val="11"/>
        <color indexed="8"/>
        <rFont val="Arial"/>
        <family val="2"/>
      </rPr>
      <t>(Splinter de 2 salidas)</t>
    </r>
  </si>
  <si>
    <r>
      <t xml:space="preserve"> Diversos componentes eléctricos y electrónicos </t>
    </r>
    <r>
      <rPr>
        <b/>
        <sz val="11"/>
        <color indexed="8"/>
        <rFont val="Arial"/>
        <family val="2"/>
      </rPr>
      <t>(Splinter de 3 salidas)</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</si>
  <si>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 THHN-THWN N° 12, amarillo)</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</si>
  <si>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 THHN-THWN N° 12, blanco)</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</si>
  <si>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 THHN-THWN N° 12, negro)</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</si>
  <si>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aisladoTHHN-THWN N° 12, Azul)</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</si>
  <si>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aisladoTHHN-THWN N° 12, rojo)</t>
    </r>
  </si>
  <si>
    <r>
      <t xml:space="preserve">Alambre para edificios con un voltaje de 600 V, calibre de 12 AWG, espesor de nylon de 0.10 mm, espesor de aislamiento de 0.38 mm y una resistencia eléctrica de 5.21 ohm/km.  </t>
    </r>
    <r>
      <rPr>
        <b/>
        <sz val="11"/>
        <color indexed="8"/>
        <rFont val="Arial"/>
        <family val="2"/>
      </rPr>
      <t>(Alambre de cobre aisladoTHHN-THWN N° 12, verde)</t>
    </r>
  </si>
  <si>
    <r>
      <t xml:space="preserve"> Alambre de cobre, contextura suave, calibre de 12 AWG y una resistencia eléctrica de 5.21 ohm/km.   </t>
    </r>
    <r>
      <rPr>
        <b/>
        <sz val="11"/>
        <color indexed="8"/>
        <rFont val="Arial"/>
        <family val="2"/>
      </rPr>
      <t>(Alambre de cobre desnudo N° 12 AWG)</t>
    </r>
  </si>
  <si>
    <r>
      <t xml:space="preserve">Alambre de cobre, contextura suave, calibre de 14 AWG y una resistencia eléctrica de 8.28 ohm/km.  </t>
    </r>
    <r>
      <rPr>
        <b/>
        <sz val="11"/>
        <color indexed="8"/>
        <rFont val="Arial"/>
        <family val="2"/>
      </rPr>
      <t>(Alambre de cobre desnudo N° 14 AWG)</t>
    </r>
  </si>
  <si>
    <r>
      <t xml:space="preserve">Cable flexible portátil con un voltaje de 600 V, calibre de 2x14 AWG, número de hilos 41 y espesor de aislamiento de 1.14 mm. </t>
    </r>
    <r>
      <rPr>
        <b/>
        <sz val="11"/>
        <color indexed="8"/>
        <rFont val="Arial"/>
        <family val="2"/>
      </rPr>
      <t>(Cable duplex 2x14)</t>
    </r>
  </si>
  <si>
    <r>
      <t xml:space="preserve">Cable flexible portátil con un voltaje de 600 V, calibre de 2x16 AWG, número de hilos 26 y espesor de aislamiento de 0.76 mm. </t>
    </r>
    <r>
      <rPr>
        <b/>
        <sz val="11"/>
        <color indexed="8"/>
        <rFont val="Arial"/>
        <family val="2"/>
      </rPr>
      <t>(Cable duplex 2x16)</t>
    </r>
  </si>
  <si>
    <r>
      <t xml:space="preserve">Cable para edificios con un voltaje de 600 V, calibre de 10 AWG, espesor del nylon 0.10 mm, espesor de aislamiento de 0.51 mm y una resistencia eléctrica de 3.34 ohm/km.   </t>
    </r>
    <r>
      <rPr>
        <b/>
        <sz val="11"/>
        <color indexed="8"/>
        <rFont val="Arial"/>
        <family val="2"/>
      </rPr>
      <t>(Cable de cobre THHN/THWN Nº 10 AWG - color blanco)</t>
    </r>
  </si>
  <si>
    <r>
      <t xml:space="preserve">Cable para edificios con un voltaje de 600 V, calibre de 12 AWG, espesor del nylon 0.10 mm, espesor de aislamiento de 0.38 mm y una resistencia eléctrica de 5.31 ohm/km.   </t>
    </r>
    <r>
      <rPr>
        <b/>
        <sz val="11"/>
        <color indexed="8"/>
        <rFont val="Arial"/>
        <family val="2"/>
      </rPr>
      <t>(Cable de cobre aislado THHN/THWN N° 12 AWG, color blanco debe cumplir con las norm</t>
    </r>
  </si>
  <si>
    <r>
      <t xml:space="preserve">Cable para edificios con un voltaje de 600 V, calibre de 12 AWG, espesor del nylon 0.10 mm, espesor de aislamiento de 0.38 mm y una resistencia eléctrica de 5.31 ohm/km.  </t>
    </r>
    <r>
      <rPr>
        <b/>
        <sz val="11"/>
        <color indexed="8"/>
        <rFont val="Arial"/>
        <family val="2"/>
      </rPr>
      <t xml:space="preserve"> (Cable de cobre aislado THHN/THWN N° 12 AWG, color negro UL 83, ICONTEC 1332)</t>
    </r>
  </si>
  <si>
    <r>
      <t xml:space="preserve">Cable para edificios con un voltaje de 600 V, calibre de 12 AWG, espesor del nylon 0.10 mm, espesor de aislamiento de 0.38 mm y una resistencia eléctrica de 5.31 ohm/km.   </t>
    </r>
    <r>
      <rPr>
        <b/>
        <sz val="11"/>
        <color indexed="8"/>
        <rFont val="Arial"/>
        <family val="2"/>
      </rPr>
      <t>(Cable de cobre aislado THHN/THWN N° 12 AWG, color rojoUL 83, ICONTEC 1332)</t>
    </r>
  </si>
  <si>
    <r>
      <t xml:space="preserve">Cable para edificios con un voltaje de 600 V, calibre de 12 AWG, espesor del nylon 0.10 mm, espesor de aislamiento de 0.38 mm y una resistencia eléctrica de 5.31 ohm/km.   </t>
    </r>
    <r>
      <rPr>
        <b/>
        <sz val="11"/>
        <color indexed="8"/>
        <rFont val="Arial"/>
        <family val="2"/>
      </rPr>
      <t>(Cable de cobre aislado THHN/THWN N° 12 AWG, color verdeUL 83, ICONTEC 1332)</t>
    </r>
  </si>
  <si>
    <r>
      <t xml:space="preserve"> Cable flexible portátil con un voltaje de 600 V, calibre de 3x12 AWG, número de hilos 65 y espesor de aislamiento de 1.14 mm. </t>
    </r>
    <r>
      <rPr>
        <b/>
        <sz val="11"/>
        <color indexed="8"/>
        <rFont val="Arial"/>
        <family val="2"/>
      </rPr>
      <t>(Cable de cobre encauchetado 3X12 AWG, 600 voltios)</t>
    </r>
  </si>
  <si>
    <r>
      <t xml:space="preserve">Cable para edificios con un voltaje de 600 V, calibre de 8 AWG, espesor del nylon 0.13 mm, espesor de aislamiento de 0.76 mm y una resistencia eléctrica de 2.10 ohm/km.  </t>
    </r>
    <r>
      <rPr>
        <b/>
        <sz val="11"/>
        <color indexed="8"/>
        <rFont val="Arial"/>
        <family val="2"/>
      </rPr>
      <t>(Cable THHN/THWN  Nº8 600V)</t>
    </r>
  </si>
  <si>
    <r>
      <t xml:space="preserve">Cable para edificios con un voltaje de 600 V, calibre de 6 AWG, espesor del nylon 0.13 mm, espesor de aislamiento de 0.76 mm y una resistencia eléctrica de 1.32 ohm/km.  </t>
    </r>
    <r>
      <rPr>
        <b/>
        <sz val="11"/>
        <color indexed="8"/>
        <rFont val="Arial"/>
        <family val="2"/>
      </rPr>
      <t>(Cable THHN/THWN Nº6)</t>
    </r>
  </si>
  <si>
    <r>
      <t xml:space="preserve">Curva para uso en tubos eléctricos y telefónicos en PVC , diámetro 1/2 ", ángulo de 90 grados y ajuste campana por espigo. </t>
    </r>
    <r>
      <rPr>
        <b/>
        <sz val="11"/>
        <color indexed="8"/>
        <rFont val="Arial"/>
        <family val="2"/>
      </rPr>
      <t>(Curvas en PVC de 1/2")</t>
    </r>
  </si>
  <si>
    <r>
      <t xml:space="preserve">Curva para uso en tubos eléctricos y telefónicos en PVC , diámetro 3/4 ", ángulo de 90 grados y ajuste campana por espigo. </t>
    </r>
    <r>
      <rPr>
        <b/>
        <sz val="11"/>
        <color indexed="8"/>
        <rFont val="Arial"/>
        <family val="2"/>
      </rPr>
      <t>(Curvas en PVC de 3/4")</t>
    </r>
  </si>
  <si>
    <r>
      <t xml:space="preserve">Conector de resorte calibre 12 AWG, con 2-5 alambres, en empaque de 500 unidades y código de color rojo. </t>
    </r>
    <r>
      <rPr>
        <b/>
        <sz val="11"/>
        <color indexed="8"/>
        <rFont val="Arial"/>
        <family val="2"/>
      </rPr>
      <t>(Conectores de resorte o tipo capuchon para  cable 12)</t>
    </r>
  </si>
  <si>
    <r>
      <t xml:space="preserve">Conector para derivación de autodesforre, con calibre 12-10 AWG para cable alimentador, con calibre 12-10 AWG para cable derivador, en empaque de 50 y color de código amarillo .  </t>
    </r>
    <r>
      <rPr>
        <b/>
        <sz val="11"/>
        <color indexed="8"/>
        <rFont val="Arial"/>
        <family val="2"/>
      </rPr>
      <t>(Conectores derivación de autodesforre para calibre 12-10   )</t>
    </r>
  </si>
  <si>
    <r>
      <t xml:space="preserve">Diversos componenetes eléctricos y electrónicos </t>
    </r>
    <r>
      <rPr>
        <b/>
        <sz val="11"/>
        <color indexed="8"/>
        <rFont val="Arial"/>
        <family val="2"/>
      </rPr>
      <t xml:space="preserve"> (Abrazadera metalica 2 aletas de 1")</t>
    </r>
  </si>
  <si>
    <r>
      <t>Diversos componenetes eléctricos y electrónicos</t>
    </r>
    <r>
      <rPr>
        <b/>
        <sz val="11"/>
        <color indexed="8"/>
        <rFont val="Arial"/>
        <family val="2"/>
      </rPr>
      <t xml:space="preserve"> (Abrazadera metalica 1 aleta de 3/4)</t>
    </r>
  </si>
  <si>
    <r>
      <t xml:space="preserve">Diversos componenetes eléctricos y electrónicos </t>
    </r>
    <r>
      <rPr>
        <b/>
        <sz val="11"/>
        <color indexed="8"/>
        <rFont val="Arial"/>
        <family val="2"/>
      </rPr>
      <t>(Abrazadera metalica 1 aletas de 1/2)</t>
    </r>
  </si>
  <si>
    <r>
      <t xml:space="preserve">Diversos componenetes eléctricos y electrónicos </t>
    </r>
    <r>
      <rPr>
        <b/>
        <sz val="11"/>
        <color indexed="8"/>
        <rFont val="Arial"/>
        <family val="2"/>
      </rPr>
      <t>(Abrazadera metalica 2 aleta de 3/4)</t>
    </r>
  </si>
  <si>
    <r>
      <t xml:space="preserve">Curvas </t>
    </r>
    <r>
      <rPr>
        <b/>
        <sz val="11"/>
        <color indexed="8"/>
        <rFont val="Arial"/>
        <family val="2"/>
      </rPr>
      <t>(Curvas emt de 1")</t>
    </r>
  </si>
  <si>
    <r>
      <t xml:space="preserve">Curvas </t>
    </r>
    <r>
      <rPr>
        <b/>
        <sz val="11"/>
        <color indexed="8"/>
        <rFont val="Arial"/>
        <family val="2"/>
      </rPr>
      <t>(Curvas emt de 1/2")</t>
    </r>
  </si>
  <si>
    <r>
      <t xml:space="preserve">Curvas </t>
    </r>
    <r>
      <rPr>
        <b/>
        <sz val="11"/>
        <color indexed="8"/>
        <rFont val="Arial"/>
        <family val="2"/>
      </rPr>
      <t>(Curvas emt de 3/4")</t>
    </r>
  </si>
  <si>
    <r>
      <t xml:space="preserve">Conexiones y especialidades en mangueras, tubos flexibles y accesorios </t>
    </r>
    <r>
      <rPr>
        <b/>
        <sz val="11"/>
        <color indexed="8"/>
        <rFont val="Arial"/>
        <family val="2"/>
      </rPr>
      <t>(Terminal emt de 1")</t>
    </r>
  </si>
  <si>
    <r>
      <t xml:space="preserve">Conexiones y especialidades en mangueras, tubos flexibles y accesorios </t>
    </r>
    <r>
      <rPr>
        <b/>
        <sz val="11"/>
        <color indexed="8"/>
        <rFont val="Arial"/>
        <family val="2"/>
      </rPr>
      <t>(Terminal emt de 3/4)</t>
    </r>
  </si>
  <si>
    <r>
      <t xml:space="preserve">Conexiones y especialidades en mangueras, tubos flexibles y accesorios </t>
    </r>
    <r>
      <rPr>
        <b/>
        <sz val="11"/>
        <color indexed="8"/>
        <rFont val="Arial"/>
        <family val="2"/>
      </rPr>
      <t>(Terminal emt de1/2)</t>
    </r>
  </si>
  <si>
    <r>
      <t>Conexiones y especialidades en mangueras, tubos flexibles y accesorios</t>
    </r>
    <r>
      <rPr>
        <b/>
        <sz val="11"/>
        <color indexed="8"/>
        <rFont val="Arial"/>
        <family val="2"/>
      </rPr>
      <t xml:space="preserve"> (Terminal pvc de 1/2)</t>
    </r>
  </si>
  <si>
    <r>
      <t xml:space="preserve">Conexiones y especialidades en mangueras, tubos flexibles y accesorios </t>
    </r>
    <r>
      <rPr>
        <b/>
        <sz val="11"/>
        <color indexed="8"/>
        <rFont val="Arial"/>
        <family val="2"/>
      </rPr>
      <t>(Terminal pvc de 3/4)</t>
    </r>
  </si>
  <si>
    <r>
      <t xml:space="preserve">Conexiones y especialidades en mangueras, tubos flexibles y accesorios </t>
    </r>
    <r>
      <rPr>
        <b/>
        <sz val="11"/>
        <color indexed="8"/>
        <rFont val="Arial"/>
        <family val="2"/>
      </rPr>
      <t>(Union emt de 1")</t>
    </r>
  </si>
  <si>
    <r>
      <t xml:space="preserve">Conexiones y especialidades en mangueras, tubos flexibles y accesorios </t>
    </r>
    <r>
      <rPr>
        <b/>
        <sz val="11"/>
        <color indexed="8"/>
        <rFont val="Arial"/>
        <family val="2"/>
      </rPr>
      <t>(Union emt de 1/2)</t>
    </r>
  </si>
  <si>
    <r>
      <t xml:space="preserve">Conexiones y especialidades en mangueras, tubos flexibles y accesorios </t>
    </r>
    <r>
      <rPr>
        <b/>
        <sz val="11"/>
        <color indexed="8"/>
        <rFont val="Arial"/>
        <family val="2"/>
      </rPr>
      <t>(Union emt de 3/4)</t>
    </r>
  </si>
  <si>
    <r>
      <t xml:space="preserve">Dispositivos y accesorios para iluminación y lámparas </t>
    </r>
    <r>
      <rPr>
        <b/>
        <sz val="11"/>
        <color indexed="8"/>
        <rFont val="Arial"/>
        <family val="2"/>
      </rPr>
      <t>(Sockets bi-pin para tubo fluorescente de 32 w en u)</t>
    </r>
  </si>
  <si>
    <r>
      <t xml:space="preserve">Dispositivos y accesorios para iluminación y lámparas </t>
    </r>
    <r>
      <rPr>
        <b/>
        <sz val="11"/>
        <color indexed="8"/>
        <rFont val="Arial"/>
        <family val="2"/>
      </rPr>
      <t>(Sockets para bombilla halógena)</t>
    </r>
  </si>
  <si>
    <r>
      <t xml:space="preserve">Dispositivos y accesorios para iluminación y lámparas </t>
    </r>
    <r>
      <rPr>
        <b/>
        <sz val="11"/>
        <color indexed="8"/>
        <rFont val="Arial"/>
        <family val="2"/>
      </rPr>
      <t>(Starter de 40 vatios, )</t>
    </r>
  </si>
  <si>
    <r>
      <t xml:space="preserve">Diversos componentes eléctricos y electrónicos </t>
    </r>
    <r>
      <rPr>
        <b/>
        <sz val="11"/>
        <color indexed="8"/>
        <rFont val="Arial"/>
        <family val="2"/>
      </rPr>
      <t>(Toma monofásica doble con polo a tierra aislada color naranja tipo hospitalario con tapa 15A-120v)</t>
    </r>
  </si>
  <si>
    <r>
      <t xml:space="preserve">Diversos componentes eléctricos y electrónicos </t>
    </r>
    <r>
      <rPr>
        <b/>
        <sz val="11"/>
        <color indexed="8"/>
        <rFont val="Arial"/>
        <family val="2"/>
      </rPr>
      <t>(Toma monofásica doble con polo a tierra con tapa 15A 120v  Nema 5-15R color beige)</t>
    </r>
  </si>
  <si>
    <r>
      <t xml:space="preserve">Diversos componentes electricos y electronicos. </t>
    </r>
    <r>
      <rPr>
        <b/>
        <sz val="11"/>
        <color indexed="8"/>
        <rFont val="Arial"/>
        <family val="2"/>
      </rPr>
      <t>(Caja 2400 con tapa ciega)</t>
    </r>
  </si>
  <si>
    <r>
      <t xml:space="preserve">Diversos componentes electricos y electronicos. </t>
    </r>
    <r>
      <rPr>
        <b/>
        <sz val="11"/>
        <color indexed="8"/>
        <rFont val="Arial"/>
        <family val="2"/>
      </rPr>
      <t>(Caja 5800 Galvanizada)</t>
    </r>
  </si>
  <si>
    <r>
      <t xml:space="preserve">Diversos componentes electricos y electronicos. </t>
    </r>
    <r>
      <rPr>
        <b/>
        <sz val="11"/>
        <color indexed="8"/>
        <rFont val="Arial"/>
        <family val="2"/>
      </rPr>
      <t>(Caja metálica de paso de 20X20 cm. )</t>
    </r>
  </si>
  <si>
    <r>
      <t xml:space="preserve">Diversos componentes electricos y electronicos. </t>
    </r>
    <r>
      <rPr>
        <b/>
        <sz val="11"/>
        <color indexed="8"/>
        <rFont val="Arial"/>
        <family val="2"/>
      </rPr>
      <t>(Caja octogonal galvanizada)</t>
    </r>
  </si>
  <si>
    <r>
      <t xml:space="preserve">Diversos componentes eléctricos y electrónicos. </t>
    </r>
    <r>
      <rPr>
        <b/>
        <sz val="11"/>
        <color indexed="8"/>
        <rFont val="Arial"/>
        <family val="2"/>
      </rPr>
      <t>(Clavija  de seguridad ref NEMA L5-20P)</t>
    </r>
  </si>
  <si>
    <r>
      <t xml:space="preserve">Diversos componentes electricos y electronicos. </t>
    </r>
    <r>
      <rPr>
        <b/>
        <sz val="11"/>
        <color indexed="8"/>
        <rFont val="Arial"/>
        <family val="2"/>
      </rPr>
      <t>(Clavija aérea con polo a tierra NEMA 5-15P grado industrial, cuerpo en nylon o poliamida)</t>
    </r>
  </si>
  <si>
    <r>
      <t xml:space="preserve">Diversos componentes electricos y electronicos. </t>
    </r>
    <r>
      <rPr>
        <b/>
        <sz val="11"/>
        <color indexed="8"/>
        <rFont val="Arial"/>
        <family val="2"/>
      </rPr>
      <t>(Clavija aérea con polo a tierra NEMA 6-15P cuerpo en nylon o poliamida)</t>
    </r>
  </si>
  <si>
    <r>
      <t xml:space="preserve">Diversos componentes electricos y electronicos. </t>
    </r>
    <r>
      <rPr>
        <b/>
        <sz val="11"/>
        <color indexed="8"/>
        <rFont val="Arial"/>
        <family val="2"/>
      </rPr>
      <t>(Clavija aérea con polo a tierra NEMA L6-15P grado industrial en nylon o poliamida)</t>
    </r>
  </si>
  <si>
    <r>
      <t>Diversos componentes eléctricos y electrónicos.</t>
    </r>
    <r>
      <rPr>
        <b/>
        <sz val="11"/>
        <color indexed="8"/>
        <rFont val="Arial"/>
        <family val="2"/>
      </rPr>
      <t xml:space="preserve"> (Clavija aerea de caucho con polo a tierra de 20 amp 120V)</t>
    </r>
  </si>
  <si>
    <r>
      <t xml:space="preserve">Diversos componentes eléctricos y electrónicos. </t>
    </r>
    <r>
      <rPr>
        <b/>
        <sz val="11"/>
        <color indexed="8"/>
        <rFont val="Arial"/>
        <family val="2"/>
      </rPr>
      <t>(Clavija de pata trabada 20 A, 120 voltios)</t>
    </r>
  </si>
  <si>
    <r>
      <t xml:space="preserve">Diversos componentes electricos y electronicos. </t>
    </r>
    <r>
      <rPr>
        <b/>
        <sz val="11"/>
        <color indexed="8"/>
        <rFont val="Arial"/>
        <family val="2"/>
      </rPr>
      <t>(Toma aérea con polo a tierra NEMA 5-15R grado industrial, cuerpo en poliamida o nylon)</t>
    </r>
  </si>
  <si>
    <r>
      <t>Diversos componentes electricos y electronicos.</t>
    </r>
    <r>
      <rPr>
        <b/>
        <sz val="11"/>
        <color indexed="8"/>
        <rFont val="Arial"/>
        <family val="2"/>
      </rPr>
      <t xml:space="preserve"> (Toma aérea con polo a tierra NEMA 6-15R grado industrial, cuerpo en nylon o poliamida)</t>
    </r>
  </si>
  <si>
    <r>
      <t>Diversos componentes electricos y electronicos.</t>
    </r>
    <r>
      <rPr>
        <b/>
        <sz val="11"/>
        <color indexed="8"/>
        <rFont val="Arial"/>
        <family val="2"/>
      </rPr>
      <t xml:space="preserve"> (Toma aérea de seguridad  con polo a tierra NEMA L6-15R tipo industrial con cuerpo en nylon o poliamida)</t>
    </r>
  </si>
  <si>
    <r>
      <t xml:space="preserve">Diversos componentes eléctricos y electrónicos. </t>
    </r>
    <r>
      <rPr>
        <b/>
        <sz val="11"/>
        <color indexed="8"/>
        <rFont val="Arial"/>
        <family val="2"/>
      </rPr>
      <t>(Toma de incrustar  de seguridad ref NEMA L5-20R)</t>
    </r>
  </si>
  <si>
    <r>
      <t xml:space="preserve">Adaptadores </t>
    </r>
    <r>
      <rPr>
        <b/>
        <sz val="11"/>
        <color indexed="8"/>
        <rFont val="Arial"/>
        <family val="2"/>
      </rPr>
      <t>(Adaptador terminal para tubería electrica en PVC de 3/4")</t>
    </r>
  </si>
  <si>
    <r>
      <t xml:space="preserve">Transformador para luz halógena de 12 V, tipo electromagnético, para lámparas 50 W, voltaje 120 V y frecuencia de operación de 60 Hz. </t>
    </r>
    <r>
      <rPr>
        <b/>
        <sz val="11"/>
        <color indexed="8"/>
        <rFont val="Arial"/>
        <family val="2"/>
      </rPr>
      <t>(Transformador para lámpara halógena 120/12 voltios - 50 vatios tipo magnético )</t>
    </r>
  </si>
  <si>
    <r>
      <t xml:space="preserve">Tubería para cableado eléctrico y telefónico en PVC, diámetro 1/2 ", longitud de 3 m, espesor de 1.52 mm, superficie exterior liso. </t>
    </r>
    <r>
      <rPr>
        <b/>
        <sz val="11"/>
        <color indexed="8"/>
        <rFont val="Arial"/>
        <family val="2"/>
      </rPr>
      <t>(Tubería PVC de 1/2" tipo conduit de 3 m (eléctrica)</t>
    </r>
  </si>
  <si>
    <r>
      <t xml:space="preserve">Tubería para cableado eléctrico y telefónico en PVC, diámetro 3/4 ", longitud de 3 m, espesor de 1.52 mm, superficie exterior liso. </t>
    </r>
    <r>
      <rPr>
        <b/>
        <sz val="11"/>
        <color indexed="8"/>
        <rFont val="Arial"/>
        <family val="2"/>
      </rPr>
      <t>(Tubería PVC de 3/4"  conduit de 3 m (eléctrica))</t>
    </r>
  </si>
  <si>
    <r>
      <t xml:space="preserve">Tuberia para conducciones eléctricas y telefónicas </t>
    </r>
    <r>
      <rPr>
        <b/>
        <sz val="11"/>
        <color indexed="8"/>
        <rFont val="Arial"/>
        <family val="2"/>
      </rPr>
      <t>(Tubería  E.M.T 1")</t>
    </r>
  </si>
  <si>
    <r>
      <t xml:space="preserve"> Tuberia para conducciones eléctricas y telefónicas</t>
    </r>
    <r>
      <rPr>
        <b/>
        <sz val="11"/>
        <color indexed="8"/>
        <rFont val="Arial"/>
        <family val="2"/>
      </rPr>
      <t>(Tubería  E.M.T 1/2")</t>
    </r>
  </si>
  <si>
    <r>
      <t xml:space="preserve">Tuberia para conducciones eléctricas y telefónicas </t>
    </r>
    <r>
      <rPr>
        <b/>
        <sz val="11"/>
        <color indexed="8"/>
        <rFont val="Arial"/>
        <family val="2"/>
      </rPr>
      <t>(Tubería  E.M.T 3/4")</t>
    </r>
  </si>
  <si>
    <r>
      <t xml:space="preserve"> Acoples </t>
    </r>
    <r>
      <rPr>
        <b/>
        <sz val="10"/>
        <color indexed="8"/>
        <rFont val="Arial"/>
        <family val="2"/>
      </rPr>
      <t>(Acople plastico para lavamanos 1/2"X1/2")</t>
    </r>
  </si>
  <si>
    <r>
      <t xml:space="preserve"> Acoples </t>
    </r>
    <r>
      <rPr>
        <b/>
        <sz val="10"/>
        <color indexed="8"/>
        <rFont val="Arial"/>
        <family val="2"/>
      </rPr>
      <t>(Acople plastico para  sanitario   1/2"X3/4")</t>
    </r>
  </si>
  <si>
    <r>
      <t xml:space="preserve">Pintura mantenimiento industrial epoxica Bituminosa aluminio, aluminio, 1 galon, semibrillante, 1 componente 30% de solidos.  </t>
    </r>
    <r>
      <rPr>
        <b/>
        <sz val="10"/>
        <color indexed="8"/>
        <rFont val="Arial"/>
        <family val="2"/>
      </rPr>
      <t>(Alumini obituminoso pintura mantenimiento industrial aluminio liquido, aluminio, 1 galon, brillante, 1 componente, 35% solidos)</t>
    </r>
  </si>
  <si>
    <r>
      <t xml:space="preserve">Valvula de entrada para tanque sanitario, tamaño del tanque 32 cm, material de la valvula PVC, Nacional.  </t>
    </r>
    <r>
      <rPr>
        <b/>
        <sz val="10"/>
        <color indexed="8"/>
        <rFont val="Arial"/>
        <family val="2"/>
      </rPr>
      <t>(Arbol de entrada para sanitario Valvula de entrada para tanque sanitario, tanque 32 cm, material de la valvula, flotador etc.)</t>
    </r>
  </si>
  <si>
    <r>
      <t xml:space="preserve">Valvula de salida para tanque sanitario, tamaño del tanque 32 cm, material de la valvula PVC,Nacional.  </t>
    </r>
    <r>
      <rPr>
        <b/>
        <sz val="10"/>
        <color indexed="8"/>
        <rFont val="Arial"/>
        <family val="2"/>
      </rPr>
      <t>(Arbol de salidad para sanitario ahorrador de agua,Valvula de salida para tanque sanitario)</t>
    </r>
  </si>
  <si>
    <r>
      <t xml:space="preserve">Desague para lavamanos, automatico, fabricado en plastico cromo y 1 1/4" de diametro. </t>
    </r>
    <r>
      <rPr>
        <b/>
        <sz val="10"/>
        <color indexed="8"/>
        <rFont val="Arial"/>
        <family val="2"/>
      </rPr>
      <t>(Desagues para lavamanos automatico, fabricado en plastico de 1 1/4"l)</t>
    </r>
  </si>
  <si>
    <r>
      <t xml:space="preserve">Piso en ceramica nacional, con dimensiones de 33.8 X 33.8 cm. </t>
    </r>
    <r>
      <rPr>
        <b/>
        <sz val="10"/>
        <color indexed="8"/>
        <rFont val="Arial"/>
        <family val="2"/>
      </rPr>
      <t>(Baldosin 20,5 x 20,5 color blanco en ceramica nacional.)</t>
    </r>
  </si>
  <si>
    <r>
      <t xml:space="preserve">Sifon para lavaplatos, fabricado en plastico, en forma integral, con canastilla y 1 1/2" de diametro.  </t>
    </r>
    <r>
      <rPr>
        <b/>
        <sz val="10"/>
        <color indexed="8"/>
        <rFont val="Arial"/>
        <family val="2"/>
      </rPr>
      <t>(Canastilla de 1 1/2" para lavaplatos, sifon para lavapatos, fabricado en plastico, con canastilla)</t>
    </r>
  </si>
  <si>
    <r>
      <t xml:space="preserve"> Cemento blanco tipo 1, presentacion de 20 Kg.   </t>
    </r>
    <r>
      <rPr>
        <b/>
        <sz val="10"/>
        <color indexed="8"/>
        <rFont val="Arial"/>
        <family val="2"/>
      </rPr>
      <t>(cemento blanco tipo 1 , presentacion de 20 kg.)</t>
    </r>
  </si>
  <si>
    <r>
      <t xml:space="preserve">Cemento gris tipo 1,  presentacion de 25 Kg.  </t>
    </r>
    <r>
      <rPr>
        <b/>
        <sz val="10"/>
        <color indexed="8"/>
        <rFont val="Arial"/>
        <family val="2"/>
      </rPr>
      <t>(Cemento gris tipo 1 presentacion de 25 kg.)</t>
    </r>
  </si>
  <si>
    <r>
      <t xml:space="preserve">Desague para lavamanos, sencillo con rebose, fabricado en plastico y 1 1/4" de diametro  </t>
    </r>
    <r>
      <rPr>
        <b/>
        <sz val="10"/>
        <color indexed="8"/>
        <rFont val="Arial"/>
        <family val="2"/>
      </rPr>
      <t>(Desague sencillo para lavamanos sencillo con rebose, fabricado en plastico y 1 1/4" de diametro)</t>
    </r>
  </si>
  <si>
    <r>
      <t xml:space="preserve">Valvula de dafragma, extremos rosca, clase 175 lb, 1  1/2" de diametro nominal, material del cuerpo hierro, material del trim elastico, accionamiento manua, importada. </t>
    </r>
    <r>
      <rPr>
        <b/>
        <sz val="10"/>
        <color indexed="8"/>
        <rFont val="Arial"/>
        <family val="2"/>
      </rPr>
      <t>(Diafragma para fluxometro Royal, valvula)</t>
    </r>
  </si>
  <si>
    <r>
      <t>Valvula flotadora, extremos rosca, clase 150 lb, 1 1/2" de diametro nominal, material del cuerpo en bronce, material del trim en elastico, accionamiento manual, Nacional</t>
    </r>
    <r>
      <rPr>
        <b/>
        <sz val="10"/>
        <color indexed="8"/>
        <rFont val="Arial"/>
        <family val="2"/>
      </rPr>
      <t xml:space="preserve"> (Diafragma para fluxometros sloan genn)</t>
    </r>
  </si>
  <si>
    <r>
      <t xml:space="preserve">Materiales para empaquetaduras y juntas, anillos O-RING. </t>
    </r>
    <r>
      <rPr>
        <b/>
        <sz val="10"/>
        <color indexed="8"/>
        <rFont val="Arial"/>
        <family val="2"/>
      </rPr>
      <t>(Empaque para llave de 1/2" diferentes tamaños)</t>
    </r>
  </si>
  <si>
    <r>
      <t xml:space="preserve">IMPERMEABILIZANTE  </t>
    </r>
    <r>
      <rPr>
        <b/>
        <sz val="10"/>
        <color indexed="8"/>
        <rFont val="Arial"/>
        <family val="2"/>
      </rPr>
      <t>(Emulsion asfaltica ED-9 Adhesivos y pegantes)</t>
    </r>
  </si>
  <si>
    <r>
      <t xml:space="preserve">Pintura Aarquitectonica y decorativa, esmalte alquidico a base de aceite, de color blanco, con acabado brillante X 1 galon </t>
    </r>
    <r>
      <rPr>
        <b/>
        <sz val="10"/>
        <color indexed="8"/>
        <rFont val="Arial"/>
        <family val="2"/>
      </rPr>
      <t>(Esmalte interior Pintura Arquitectonica y decorativa, esmalte brillante de aceite color blanco por 1 galon)</t>
    </r>
  </si>
  <si>
    <r>
      <t xml:space="preserve">Estuco acrilico, listo para usar, en presentacion de 1.5 kg. </t>
    </r>
    <r>
      <rPr>
        <b/>
        <sz val="10"/>
        <color indexed="8"/>
        <rFont val="Arial"/>
        <family val="2"/>
      </rPr>
      <t>(Estuco plastico listo para usar, en presentacion de 1.5 kg.)</t>
    </r>
  </si>
  <si>
    <r>
      <t xml:space="preserve">Llava automatica para orinal.  </t>
    </r>
    <r>
      <rPr>
        <b/>
        <sz val="10"/>
        <color indexed="8"/>
        <rFont val="Arial"/>
        <family val="2"/>
      </rPr>
      <t xml:space="preserve"> (griferia automatica completa de 1/2"  para orinal, llave automatica para orinal)</t>
    </r>
  </si>
  <si>
    <r>
      <t xml:space="preserve">Griferia de tanque sanitario , con una palanca de 17 cm y manija fabrica en plastico. </t>
    </r>
    <r>
      <rPr>
        <b/>
        <sz val="10"/>
        <color indexed="8"/>
        <rFont val="Arial"/>
        <family val="2"/>
      </rPr>
      <t>(griferia completa para sanitario con una palanca de 17 cm. Y manija fabricada en plastico)</t>
    </r>
  </si>
  <si>
    <r>
      <t xml:space="preserve">Aditamentos y accesorios para plomeria. </t>
    </r>
    <r>
      <rPr>
        <b/>
        <sz val="10"/>
        <color indexed="8"/>
        <rFont val="Arial"/>
        <family val="2"/>
      </rPr>
      <t>(Griferia sencilla de 1/2" para orinal)</t>
    </r>
  </si>
  <si>
    <r>
      <t xml:space="preserve">Impermeabilizante, a base de resina acrilica estirenada, de uso en impermeabilizacion flexible de cubiertas y terrazas, de 1 componente, de color blanco, x 1 galon. </t>
    </r>
    <r>
      <rPr>
        <b/>
        <sz val="10"/>
        <color indexed="8"/>
        <rFont val="Arial"/>
        <family val="2"/>
      </rPr>
      <t>(Impermeabilizante acrilico en caucho impermeabilizante a base de resinas acrilicas de usos en cubiertas  y terrazas de 1 componente de color blanco por 1 galon).</t>
    </r>
  </si>
  <si>
    <r>
      <t xml:space="preserve">Pintura para madera, barniz de aceite, de color transparente, con acabado brillante, x 1 galon, con 45% de solidos.  </t>
    </r>
    <r>
      <rPr>
        <b/>
        <sz val="10"/>
        <color indexed="8"/>
        <rFont val="Arial"/>
        <family val="2"/>
      </rPr>
      <t>(Laca renania pintura  arquitectonica y decorativa).</t>
    </r>
  </si>
  <si>
    <r>
      <t xml:space="preserve">Llava automatica para orinal.  </t>
    </r>
    <r>
      <rPr>
        <b/>
        <sz val="10"/>
        <color indexed="8"/>
        <rFont val="Arial"/>
        <family val="2"/>
      </rPr>
      <t xml:space="preserve"> ( llave automatica para orinal)</t>
    </r>
  </si>
  <si>
    <r>
      <t xml:space="preserve">Llave estilo terminal, sin extension, fabricada en metal, con terminado en cromo tipo estandar. </t>
    </r>
    <r>
      <rPr>
        <b/>
        <sz val="10"/>
        <color indexed="8"/>
        <rFont val="Arial"/>
        <family val="2"/>
      </rPr>
      <t>(Llave para lavamanos en bronce estilo terminal sin extension fabricada en metal, con acabado en cromo)</t>
    </r>
  </si>
  <si>
    <r>
      <t xml:space="preserve">Llave estilo terminal, con extension, fabricada en metal, con terminado en cromo tipo estandar. </t>
    </r>
    <r>
      <rPr>
        <b/>
        <sz val="10"/>
        <color indexed="8"/>
        <rFont val="Arial"/>
        <family val="2"/>
      </rPr>
      <t>(Llave para lavamanos en bronce estilo terminal sin extension fabricada en metal, con acabado en cromo)</t>
    </r>
  </si>
  <si>
    <r>
      <t xml:space="preserve">Grifería. </t>
    </r>
    <r>
      <rPr>
        <b/>
        <sz val="10"/>
        <color indexed="8"/>
        <rFont val="Arial"/>
        <family val="2"/>
      </rPr>
      <t>(Manilares para mezclador, linea prisma, lavamanos, Griferia para lavamanos)</t>
    </r>
  </si>
  <si>
    <r>
      <t xml:space="preserve">Grifería. </t>
    </r>
    <r>
      <rPr>
        <b/>
        <sz val="10"/>
        <color indexed="8"/>
        <rFont val="Arial"/>
        <family val="2"/>
      </rPr>
      <t>(Manilares para mezclador, linea loira, lavamanos)</t>
    </r>
  </si>
  <si>
    <r>
      <t xml:space="preserve">Aditamentos y accesorios para plomeria. </t>
    </r>
    <r>
      <rPr>
        <b/>
        <sz val="10"/>
        <color indexed="8"/>
        <rFont val="Arial"/>
        <family val="2"/>
      </rPr>
      <t>(Mezclador de 8" griferia para lavaplatos)</t>
    </r>
  </si>
  <si>
    <r>
      <t xml:space="preserve">Grifería para lavamanos, fabricada en metal de 8", estilo de lavamanos convencional, terminado en cromo, cuello plano, sistema de cierre convencional, manija elaborada en metal y estilo cruceta.  </t>
    </r>
    <r>
      <rPr>
        <b/>
        <sz val="10"/>
        <color indexed="8"/>
        <rFont val="Arial"/>
        <family val="2"/>
      </rPr>
      <t xml:space="preserve"> (Mezclador de 8" Griferia para lavamanos)</t>
    </r>
  </si>
  <si>
    <r>
      <t>Orinal de colgar mediano, sin fluxometro, en color blanco.</t>
    </r>
    <r>
      <rPr>
        <b/>
        <sz val="10"/>
        <color indexed="8"/>
        <rFont val="Arial"/>
        <family val="2"/>
      </rPr>
      <t xml:space="preserve"> (Orinal linea institucional, de colgar mediano,sin fluxometro de color blanco)</t>
    </r>
  </si>
  <si>
    <r>
      <t xml:space="preserve">MORTEROS LISTOS adhesivo para enchapes con base en cemento, en presentacion de 25 kg  </t>
    </r>
    <r>
      <rPr>
        <b/>
        <sz val="10"/>
        <color indexed="8"/>
        <rFont val="Arial"/>
        <family val="2"/>
      </rPr>
      <t>(pegacor blanco , mortero modificado fluido para pisos)</t>
    </r>
  </si>
  <si>
    <r>
      <t xml:space="preserve">Acoples </t>
    </r>
    <r>
      <rPr>
        <b/>
        <sz val="10"/>
        <color indexed="8"/>
        <rFont val="Arial"/>
        <family val="2"/>
      </rPr>
      <t>(Racor-acople- para sanitario de fluxometro con sus respectivos empaques)</t>
    </r>
  </si>
  <si>
    <r>
      <t xml:space="preserve">Rejillas </t>
    </r>
    <r>
      <rPr>
        <b/>
        <sz val="10"/>
        <color indexed="8"/>
        <rFont val="Arial"/>
        <family val="2"/>
      </rPr>
      <t>(Rejilla sifon con sosco de 2x1 1/2")</t>
    </r>
  </si>
  <si>
    <r>
      <t xml:space="preserve">Rejillas </t>
    </r>
    <r>
      <rPr>
        <b/>
        <sz val="10"/>
        <color indexed="8"/>
        <rFont val="Arial"/>
        <family val="2"/>
      </rPr>
      <t>(Rejilla sifon con sosco de 3x2")</t>
    </r>
  </si>
  <si>
    <r>
      <t xml:space="preserve">Remache ciego de aluminio No. 4-4 de 1/8" de diametro y espesor de 3/8 </t>
    </r>
    <r>
      <rPr>
        <b/>
        <sz val="10"/>
        <color indexed="8"/>
        <rFont val="Arial"/>
        <family val="2"/>
      </rPr>
      <t>(Remache pop 4-6 solido estructural)</t>
    </r>
  </si>
  <si>
    <r>
      <t>Sanitario de 1 pieza con taza alongada, con anillo cerrado, griferia estandar, descarga apresion, con asiento y de color blanco</t>
    </r>
    <r>
      <rPr>
        <b/>
        <sz val="10"/>
        <color indexed="8"/>
        <rFont val="Arial"/>
        <family val="2"/>
      </rPr>
      <t xml:space="preserve"> (Sanitario linea institucional de una pieza, con taza alongada, de griferia estandar, descarga a presion, con asiento y de color blanco)</t>
    </r>
  </si>
  <si>
    <r>
      <t xml:space="preserve">Sellador tapaporos, con base nitrocelulosa, para relleno de los poros y pequeños defectos de la madera, de dos componentres, de color incoloro por 1 galon </t>
    </r>
    <r>
      <rPr>
        <b/>
        <sz val="10"/>
        <color indexed="8"/>
        <rFont val="Arial"/>
        <family val="2"/>
      </rPr>
      <t>(Sellador)</t>
    </r>
  </si>
  <si>
    <t>1.52.1.56.17</t>
  </si>
  <si>
    <t>PAPEL BOND RESMA OFICIO</t>
  </si>
  <si>
    <t>1.52.1.56.200</t>
  </si>
  <si>
    <t>PAPEL PERIODICO, PLIEGO</t>
  </si>
  <si>
    <t>1.52.1.61.253</t>
  </si>
  <si>
    <t>1.52.1.70.15</t>
  </si>
  <si>
    <t xml:space="preserve">Tinta para sellos de caucho, de color azul, y presentación de 28 - 30 cm3 </t>
  </si>
  <si>
    <t>1.52.1.70.379</t>
  </si>
  <si>
    <t>TINTA PARA SELLOS</t>
  </si>
  <si>
    <t>1.52.1.8.2</t>
  </si>
  <si>
    <t>PAPEL PERIODICO, BLOCK</t>
  </si>
  <si>
    <t>1.52.1.81.38</t>
  </si>
  <si>
    <t>PAPEL PARA SUMADORA</t>
  </si>
  <si>
    <t>1.52.1.81.114</t>
  </si>
  <si>
    <t>papel para fax)</t>
  </si>
  <si>
    <t>1.52.1.9.2</t>
  </si>
  <si>
    <t>ESFEROS AZUL Y NEGRO</t>
  </si>
  <si>
    <t>1.52.1.62.5</t>
  </si>
  <si>
    <t>RESALTADORES</t>
  </si>
  <si>
    <t>1.52.2.26.20</t>
  </si>
  <si>
    <t>GUILLOTINA DE PAPEL</t>
  </si>
  <si>
    <t>1.52.2.12.111</t>
  </si>
  <si>
    <t>FECHADOR DE CAUCHO</t>
  </si>
  <si>
    <t>1.52.2.2.56</t>
  </si>
  <si>
    <t>ALMOHADILLA</t>
  </si>
  <si>
    <t>1.52.2.7.75</t>
  </si>
  <si>
    <t>COSEDORA ESTANDAR</t>
  </si>
  <si>
    <t>Instalación líneas telefónicas</t>
  </si>
  <si>
    <t>2.43.1</t>
  </si>
  <si>
    <t>Arrendamiento micros e impresoras</t>
  </si>
  <si>
    <t>Arrendamiento fotocopiadoras</t>
  </si>
  <si>
    <t>Parqueaderos</t>
  </si>
  <si>
    <t>Arrendamientos de Bienes Inmuebles</t>
  </si>
  <si>
    <t>Adquisición de libros y revistas</t>
  </si>
  <si>
    <t>1.53.2</t>
  </si>
  <si>
    <t>Trabajos tipográficos</t>
  </si>
  <si>
    <t>Suscripciones</t>
  </si>
  <si>
    <t>Beeper</t>
  </si>
  <si>
    <t>2.37.2</t>
  </si>
  <si>
    <t xml:space="preserve">Embalaje Acarreo y transporte de bienes </t>
  </si>
  <si>
    <t xml:space="preserve">Transporte de funcionarios dia de elecciones </t>
  </si>
  <si>
    <t xml:space="preserve">Canales Dedicados </t>
  </si>
  <si>
    <t>Contratación llaves de seguridad -Tokem- programa SIRI</t>
  </si>
  <si>
    <t>Servicio de Equipos de Avantel</t>
  </si>
  <si>
    <t>2.39.3</t>
  </si>
  <si>
    <t>SOFTWARE OPERATIVO, ADMINISTRATIVO Y DE SEGURIDAD Llaves de Seguiridad (Token) 137 Certificados Digitales</t>
  </si>
  <si>
    <t>Resistencia para Estufa tipo plato blindado o plancha de 4" 220V marca EGO</t>
  </si>
  <si>
    <t>1.37.6.1</t>
  </si>
  <si>
    <t>Controles o Selectores de Tres (3) calores para estufas</t>
  </si>
  <si>
    <t>1.39.11.11.28</t>
  </si>
  <si>
    <t>Cable flexible para uso específico con un voltaje de 600 V, calibre de 12 AWG, número de hilos 65 y espesor de aislamiento de 0.76 mm</t>
  </si>
  <si>
    <t>Gancho tipo clips estándar, en alambre metálico galvanizado, de 50mm(2in), por 50 unid</t>
  </si>
  <si>
    <t xml:space="preserve">Folder en cartulina manila con aleta tam oficio </t>
  </si>
  <si>
    <t xml:space="preserve">1.52.1.42.27 </t>
  </si>
  <si>
    <t>Diskettes de 3.5 HD, con recubrimiento en teflón en la superficie del disco, de laminilla metálica, por 10 unid.</t>
  </si>
  <si>
    <t>Cosedora para grapa N° 26/6, con capacidad máxima de 150 grapas, con profundidad de entrada horizontal en papel de 0-105mm, con capacidad de cosido para máximo 15 hojas</t>
  </si>
  <si>
    <t>1.52.1.29.2</t>
  </si>
  <si>
    <t>1.52.1.48.9</t>
  </si>
  <si>
    <t>1.52.2.42.2</t>
  </si>
  <si>
    <t>3.3.13</t>
  </si>
  <si>
    <t>1.27.3.39</t>
  </si>
  <si>
    <t>1.37.1</t>
  </si>
  <si>
    <t>Balones de fútbol. Profesional Magnum FPCL 5 NX, FIFA Fútbol 5, Cubierta PU, cosido.</t>
  </si>
  <si>
    <t>1.55.1.4</t>
  </si>
  <si>
    <t>Balones de basketbol. Profesional PVC 7, Sintético doble piso.</t>
  </si>
  <si>
    <t>1.55.1.5</t>
  </si>
  <si>
    <t>Balón de Voleibol. Soft Touch FIVB Oficial, size 8, V 5 8 SL C 1 N° 5, PVC.</t>
  </si>
  <si>
    <t>1.55.1.2</t>
  </si>
  <si>
    <t>Balón de fútbol sala - Microfutbol. Oficial 6062 Veight competicion, PU.</t>
  </si>
  <si>
    <t>1.55.1.33</t>
  </si>
  <si>
    <t>Cuerda de salto de 2.20 m de largo, elaborada en nylon con soporte.</t>
  </si>
  <si>
    <t>1.55.1</t>
  </si>
  <si>
    <t>Platillos para demarcar espacios de entrenamiento. PVC reflectivos.</t>
  </si>
  <si>
    <t>Aro hula hula para entrenamiento, en material de polipropileno, PVC, 60 cms.</t>
  </si>
  <si>
    <t>Estacas para aplicar y demarcar en entrenamientos.</t>
  </si>
  <si>
    <t>1.60.3.11</t>
  </si>
  <si>
    <t>Petos con logo. Material espeed</t>
  </si>
  <si>
    <t>Sobre común, en papel bond de 75 g/m2, de tamaño 23.4x12.0cm, sin impresión interior, presentación exterior sin ventanilla, de tipo solapa universal y autoadhesiva</t>
  </si>
  <si>
    <t>1.32.10.3</t>
  </si>
  <si>
    <t>1.52.1.31.64</t>
  </si>
  <si>
    <t>1.52.1.30.20</t>
  </si>
  <si>
    <t>1.52.1.45.32</t>
  </si>
  <si>
    <t>1.52.1.38.457</t>
  </si>
  <si>
    <t>1.52.1.53.1</t>
  </si>
  <si>
    <t>1.52.1.48.14</t>
  </si>
  <si>
    <t>1.52.1.75.18</t>
  </si>
  <si>
    <t>1.56.3.10.356</t>
  </si>
  <si>
    <t>1.56.3.8.133</t>
  </si>
  <si>
    <t>1.56.3.17.1310</t>
  </si>
  <si>
    <t>1.56.2.8.42</t>
  </si>
  <si>
    <t>1.61.4.6.1</t>
  </si>
  <si>
    <t>1.49.1.5.40</t>
  </si>
  <si>
    <t>1.55.2.36</t>
  </si>
  <si>
    <t>Plumigrafo de plástico nacho de linea 0.3 tinta color azul y negro sistma de capuchon con clip´y presentación por 1 unidad</t>
  </si>
  <si>
    <t>Botiquín Regionales Botiquín para oficina: caja en polipropileno o madera, portátil, con material de curación y medicamentos</t>
  </si>
  <si>
    <t>Extinguidor de polvo químico seco, portátil, multipropósito 10 libras</t>
  </si>
  <si>
    <t>Extinguidor de polvo químico seco, portátil, tipo automóvil (cumplir normas para automóvil)</t>
  </si>
  <si>
    <t>Silla tipo interlocutora, sin brazos, espaldar en carcaza exterior en polipropileno bastidor interno en poliuretano espuma de alta densidad forrado en paño, asiento en carcaza exterior en polipropileno bastidor interno en madera contrachapeada espuma de alta densidad forrado en paño, base o estructura patas en tubo redondo, espaldar fijo medio separado del asiento, tapizado color a ecoger.</t>
  </si>
  <si>
    <t>1.48.1.27.608</t>
  </si>
  <si>
    <t>Poltrona fija, estructura en madera, forrada en paño, de dimensiones mayores a 0,80 x 0,65 x 0,80 y menores o iguales a 1,00 x 1,02 x 0,95 m, sistema de suspensión espuma de alta densidad, sin accesorios. Tapizado color a escoger.</t>
  </si>
  <si>
    <t>1.48.1.28.315</t>
  </si>
  <si>
    <t>Sofa de 2-3 puestos, en madera cedro, terminado en espuma inyectada tapizada en paño, sin brazos, de dimensiones mayores o iguales a 1.2 x 0.7 x 0.7 y menores o iguales a 2.2 x 0.85 x 0.95 m . (2 PUESTOS) Tapizado color a escoger.</t>
  </si>
  <si>
    <t>Sofa de 2-3 puestos, en madera cedro, terminado en espuma inyectada tapizada en paño, sin brazos, de dimensiones mayores o iguales a 1.2 x 0.7 x 0.7 y menores o iguales a 2.2 x 0.85 x 0.95 m . (3 PUESTOS) Tapizado color a escoger.</t>
  </si>
  <si>
    <t>Papel bond, de 75 g/m2, tamaño carta, por resma de 500 hojas</t>
  </si>
  <si>
    <t>Libro Radicador 600 Folios, rayado, tamaño 32 a 34 cm de largo por 20 a 22 cm de ancho, de 2 a 3 cm de lomo, tipo de papel: rayado para registro de correspondencia</t>
  </si>
  <si>
    <t>1.52.1.54.1</t>
  </si>
  <si>
    <t>Marbete para carpeta celuguía Paquete * 100 und</t>
  </si>
  <si>
    <t>1.52.1.41.10</t>
  </si>
  <si>
    <t>Marcador para Tablero Porcelanizado indelebles o Marcador seco para pizarra blanca, desechable, contenido de tinta entre 2,5 y 5 g , de punta redonda acrílica, para hacer líneas de aprox. 0,4 mm , por 1 und.</t>
  </si>
  <si>
    <t>1.52.1.41.11</t>
  </si>
  <si>
    <t>Marcadores Corrientes (permanente) desechable, de punta redonda acrílica</t>
  </si>
  <si>
    <t>Micro puntas negro de 0.5 mm</t>
  </si>
  <si>
    <t>1.52.2.20.65</t>
  </si>
  <si>
    <t>Numerador manual 6 dígitos</t>
  </si>
  <si>
    <t>Papel bond fotocopia, de 75 g/m2, tamaño carta, por resma de 500 hojas.</t>
  </si>
  <si>
    <t>Papel bond Fotocopia, de 75 g/m2, tamaño oficio, por resma de 500 hojas.</t>
  </si>
  <si>
    <t>Papel Forma continua Blanco sin Logo 9 1/2 x 11 Dos Partes Caja * 1500</t>
  </si>
  <si>
    <t>Rollo Papel Térmico para Fax 216 mm x 30 Mts</t>
  </si>
  <si>
    <t>1.52.1.48.25</t>
  </si>
  <si>
    <t>Pegante En Barra Tubo de 20 Grs</t>
  </si>
  <si>
    <t>Pegante Liquido (tarro en Presentación de 225 gr)</t>
  </si>
  <si>
    <t>1.20.2.2.3</t>
  </si>
  <si>
    <t>Piola calibre 18 o hilo para archivo expedientes Madeja * 20 m</t>
  </si>
  <si>
    <t>1.52.1.61.338</t>
  </si>
  <si>
    <t>Plastilina Limpiatipos caja por 2 unidades</t>
  </si>
  <si>
    <t>1.52.1.62.6</t>
  </si>
  <si>
    <t>Resaltadores o Resaltador desechable, contenido de tinta 5 g de punta redonda elaborada en felpa acrílica para un trazo</t>
  </si>
  <si>
    <t>1.52.3.8.46</t>
  </si>
  <si>
    <t>Limpiador para pisos, envasado en garrafa, con fragancia y unidad de comercialización por cm3. El precio se calcula dividiendo el valor del limpiador, entre su volumen.</t>
  </si>
  <si>
    <t>Guante de látex natural, talla 8 pulgadas, con ribete, calibre 25 mili pulgadas</t>
  </si>
  <si>
    <t>Esponjilla de alambre, con presentación por 12 und</t>
  </si>
  <si>
    <t>Rollo de papel para sumadora, en papel bond, con impresión, de 5,7 cm de ancho y 30 m de largo, por 1 und</t>
  </si>
  <si>
    <t>1.52.1.83</t>
  </si>
  <si>
    <t>Taco de papel por 1 paquete de mayor a 100 y menor o igual a 300 hojas cada uno, en bond, engomado, tamaño de la hoja mayor a 4 x 5 y menor o igual a 8 x 8 cm de color amarillo</t>
  </si>
  <si>
    <t>Implementacion Reingenieria</t>
  </si>
  <si>
    <t>1.65.2.1.1</t>
  </si>
  <si>
    <t>1.65.2.1.2</t>
  </si>
  <si>
    <t>1.57.1.1</t>
  </si>
  <si>
    <t>Sobre común, en papel bond de 75 g/m2, de tamaño 23.4x12.0cm, con impresión interior, presentación exterior sin ventanilla, de tipo solapa lateral y autoadhesiva.</t>
  </si>
  <si>
    <t>1.52.1.85.43</t>
  </si>
  <si>
    <t>Tinta para sellos de caucho, de color verde, y presentación de 28 - 30 cm3</t>
  </si>
  <si>
    <t>1.52.1.70.16</t>
  </si>
  <si>
    <t>Cinta para impresora Epson LX-880, de un color</t>
  </si>
  <si>
    <t>1.52.1.31.101</t>
  </si>
  <si>
    <t>Cinta Para Impresora Impresora Epson Fx-1170   Ref.:  8755 ORIGINAL USA</t>
  </si>
  <si>
    <t>1.52.1.17.11</t>
  </si>
  <si>
    <t>Caja para archivo en cartón corrugado, de dimensiones mayores a 20 x 20 x 20 y menores o iguales a 30 x 40 x 50 cm , usada para almacenar archivo inactivo, de apertura frontal</t>
  </si>
  <si>
    <t>Forma continua de dos partes, elaborada en papel bond de 60 gramos, impresa a una tinta y un tamaño de 11 pulgadas</t>
  </si>
  <si>
    <t>1.53.7.5.2</t>
  </si>
  <si>
    <t>Formas sueltas de 9(1/2) pulg de ancho por 11 pulg de largo, elaborada en papel bond de 75 g, a una parte y una tinta</t>
  </si>
  <si>
    <t>1.40.2.14</t>
  </si>
  <si>
    <t>1.52.1.41.113</t>
  </si>
  <si>
    <t>1.52.1.29.10</t>
  </si>
  <si>
    <t>1.52.1.11.55</t>
  </si>
  <si>
    <t>1.52.1.56.31</t>
  </si>
  <si>
    <t>PARQUEADERO PARA EL VEHICULO</t>
  </si>
  <si>
    <t>1.56.3.10.244</t>
  </si>
  <si>
    <t>Jabón de tocador en pasta, con peso de 75 g</t>
  </si>
  <si>
    <t>1.56.3.36.8</t>
  </si>
  <si>
    <t>Detergente para lavadora, tipo polvo, sin blanqueador y unidad de comercialización por kg. El precio se calcula dividiendo el valor del detergente, entre su peso</t>
  </si>
  <si>
    <t>1.56.3.33.21</t>
  </si>
  <si>
    <t>Soporte técnico de ACL para Windows desde enero hasta el 31 de diciembre de 2006.</t>
  </si>
  <si>
    <t>Azúcar morena, granulada, en bolsa de polipropileno, presentación x 1000 g</t>
  </si>
  <si>
    <t>1.64.11.3.27</t>
  </si>
  <si>
    <t>Café consumo nacional, soluble, en bolsa metalizada, x 500 g</t>
  </si>
  <si>
    <t>1.57.2.6</t>
  </si>
  <si>
    <t>1.56.3.10.248</t>
  </si>
  <si>
    <t>Formas Cont. 9 1/2 X 11 A 2 Partes  Con Logo.  Tintas 1 X 0  Bond 56 Gms Caja de 1500 hojas</t>
  </si>
  <si>
    <t>Formas Cont. 9 1/2 X 13 A 1 Parte Con Logo. Tintas 1 X 0  Bond 60 Gms Caja 3000 hojas</t>
  </si>
  <si>
    <t>Formas Contínuas 8 1/2 X 11 A 1 Parte rayado</t>
  </si>
  <si>
    <t>1.52.1.56</t>
  </si>
  <si>
    <t>Formas Contínuas 9 1/2 X 5 A 1/2 Parte Troquelado</t>
  </si>
  <si>
    <t>1.52.3.7</t>
  </si>
  <si>
    <t>Compra e instalación de elementos para reubicación de servidores computacionales y para la operación del centro de computo</t>
  </si>
  <si>
    <t>Mantenimiento SOPORTE Y ACTUALIZACION  DE ASES</t>
  </si>
  <si>
    <t xml:space="preserve">Mantenimiento SOPORTE Y ACTUALIZACION SIAF </t>
  </si>
  <si>
    <t>Restauración Cubierta de la edificaciones de la sedes de Regional y Provincial</t>
  </si>
  <si>
    <t>Formulario declaración mensual de retencion funte año 2005 vehiculos cundinamarca</t>
  </si>
  <si>
    <t>1.52.1.45.19</t>
  </si>
  <si>
    <t xml:space="preserve">Ganchos Clips en alambre Metalico galvanizado de 33 mm por .(Cjax100 Uns) </t>
  </si>
  <si>
    <t>1.52.1.45.26</t>
  </si>
  <si>
    <t xml:space="preserve">Ganchos Mariposa No.2 alambre Metalico galvanizado  </t>
  </si>
  <si>
    <t>1.52.1.45.54</t>
  </si>
  <si>
    <t>Ganchos para cosedora semi - industrial (ref.: 23/10 Cajas de 1000 unidades</t>
  </si>
  <si>
    <t>1.52.1.45.79</t>
  </si>
  <si>
    <t xml:space="preserve">Ganchos tipo grapa referencia 26/6 en alambre metalico galvanizado </t>
  </si>
  <si>
    <t>1.52.1.15</t>
  </si>
  <si>
    <t>icopor (láminas)</t>
  </si>
  <si>
    <t>1.52.1.38.441</t>
  </si>
  <si>
    <t>Lápiz para escritura fabricado en madera forma aligena con borrador mina Negra No.2</t>
  </si>
  <si>
    <t>1.52.1.38.634</t>
  </si>
  <si>
    <t>Lápiz para escritura fabricado en madera forma aligena con borrador mina Roja No.2</t>
  </si>
  <si>
    <t xml:space="preserve">Legajador Az Tamaño Oficio </t>
  </si>
  <si>
    <t>1.56.3.6.2</t>
  </si>
  <si>
    <t>1.56.3.10.251</t>
  </si>
  <si>
    <t>1.56.3.27.2</t>
  </si>
  <si>
    <t>1.56.2.11.148</t>
  </si>
  <si>
    <t>1.56.2.21.241</t>
  </si>
  <si>
    <t>1.56.3.58.14</t>
  </si>
  <si>
    <t>1.56.2.27.75</t>
  </si>
  <si>
    <t>1.58.1.19.22</t>
  </si>
  <si>
    <t>1.56.3.2.58</t>
  </si>
  <si>
    <t>1.56.2.1.1</t>
  </si>
  <si>
    <t>1.56.2.25.2</t>
  </si>
  <si>
    <t>1.56.2.9.30</t>
  </si>
  <si>
    <t>Sobre Blancos Tamaño Oficio De 75 Grs 21a 25 x 10 a 14 cms o Sobre común, en papel bond de 75 g/m2, de tamaño 23.4x12.0cm, sin impresión interior, presentación exterior sin ventanilla, de tipo solapa lateral y autoadhesiva.</t>
  </si>
  <si>
    <t>1.52.3.8.1615</t>
  </si>
  <si>
    <t>Sobre Manila Tam. Carta De 22,5x29 Cms o Sobre bolsa, en papel manila de 75 g/m2, de tamaño 22.5x29.0cm, sin burbuja plástica de amortiguación, presentación exterior sin ventanilla, de tipo solapa universal y engomada.</t>
  </si>
  <si>
    <t>1.52.3.8.1645</t>
  </si>
  <si>
    <t>Sobre Manila Tam. Extra-Oficio De 27x37 Cms o Sobre bolsa, en papel manila de 75 g/m2, sin burbuja plástica de amortiguación, presentación exterior sin ventanilla, de tipo solapa universal y engomada.</t>
  </si>
  <si>
    <t>1.52.3.8.1650</t>
  </si>
  <si>
    <t>Sobre Manila Tam. Gigante De 30x42 Cms o Sobre bolsa, en papel manila de 75 g/m2, sin burbuja plástica de amortiguación, presentación exterior sin ventanilla, de tipo solapa universal y engomada.</t>
  </si>
  <si>
    <t>1.52.3.8.1630</t>
  </si>
  <si>
    <t>Sobre Manila Tam. Oficio 25x35 Cms o Sobre bolsa, en papel manila de 75 g/m2, sin burbuja plástica de amortiguación, presentación exterior sin ventanilla, de tipo solapa universal y engomada.</t>
  </si>
  <si>
    <t>1.52.1.70.13</t>
  </si>
  <si>
    <t>Tinta Para Sellos De Caucho Frasco x 28 a 30 CC. o Tinta para sellos de caucho, de color negro</t>
  </si>
  <si>
    <t>seguro equipo electricos "corriente debil"</t>
  </si>
  <si>
    <t>2.28.1</t>
  </si>
  <si>
    <t>seguros Responsabilidad Civil</t>
  </si>
  <si>
    <t>Seguro Accidentes personales OBLIGATORIO</t>
  </si>
  <si>
    <t>Adecuación de Redes Electricas y Cableado Estructurado para piso 17 y 21 Torre A.</t>
  </si>
  <si>
    <t>3.6.1</t>
  </si>
  <si>
    <t>LLANTAS  175/70-13.-</t>
  </si>
  <si>
    <t>LLANTAS 185/70/14</t>
  </si>
  <si>
    <t>LLANTAS 225/75/15</t>
  </si>
  <si>
    <t>LLANTAS 225/70/16</t>
  </si>
  <si>
    <t>LLANTAS LT 235/75 R15</t>
  </si>
  <si>
    <t>LLANTAS LT 245/75 R16</t>
  </si>
  <si>
    <t>LLANTAS TD 230 55 R390 BLINDADA</t>
  </si>
  <si>
    <t>LLANTAS  31 X 10.50-15</t>
  </si>
  <si>
    <t>Neumáticos</t>
  </si>
  <si>
    <t>LLANTAS 130-70-17 para moto</t>
  </si>
  <si>
    <t>LLANTA 110/70-17 para moto</t>
  </si>
  <si>
    <t>LLANTA 100/90-57a para moto</t>
  </si>
  <si>
    <t>LLANTAS 130-80-17.- para moto</t>
  </si>
  <si>
    <t>Papel bond, de 60 g/m2, tamaño oficio en forma continua, por resma de 500 hojas.</t>
  </si>
  <si>
    <t>Toner Para Impresora Lexmark T 640, T642 / 644 18 HL Color  Ref:12A6860 (para 25.000 copias)</t>
  </si>
  <si>
    <t>MONTAJE Y PUESTA EN FUNCIONAMIENTO DE LA ACOMETIDA ELÉCTRICA TRIFÁSICA Y OBRAS CONEXAS PARA LOS PISOS 2 Y 3 DEL EDIFICIO DONDE FUNCIONA LA SEDE DE LA PROCURADURÍA REGIONAL DE VALLE DEL CAUCA, UBICADO EN LA CARRERA 9 No. 8-56 DE LA CIUDAD DE CALI</t>
  </si>
  <si>
    <t>1.52.1.75.97</t>
  </si>
  <si>
    <t>Toner HP referencia Laserjet 4L, de un color</t>
  </si>
  <si>
    <t>1.52.1.75.79</t>
  </si>
  <si>
    <t>Libro Radicador 200 Folios o Libro de anotaciones, tapa cartón plastificado, de 21,5 x 33 cm, con 200 hojas, con folio. (rayado, tamaño 32 a 34 cm de largo por 20 a 22 cm de ancho, de 2 a 3 cm de lomo, tipo de papel: rayado para registro de correspondencia)</t>
  </si>
  <si>
    <t>Software Planeacion</t>
  </si>
  <si>
    <t>Digitalizacion</t>
  </si>
  <si>
    <t>Pegante en barra en presentación de 20 g sin glicerina.</t>
  </si>
  <si>
    <t>1.52.3.8.22</t>
  </si>
  <si>
    <t>1.52.1.28</t>
  </si>
  <si>
    <t>1.52.1.81.19</t>
  </si>
  <si>
    <t>Mantenimiento Computadores e impresoras y soporte</t>
  </si>
  <si>
    <t xml:space="preserve">Mantenimiento Antenas </t>
  </si>
  <si>
    <t>Mantenimiento Faxes</t>
  </si>
  <si>
    <t>Mantenimiento Conmutador</t>
  </si>
  <si>
    <t>Mantenimiento Radios de Comunicación Regionales Antioquia, Cesar y Cundinamarca</t>
  </si>
  <si>
    <t>Mantenimiento Salas tecnica del 3° piso</t>
  </si>
  <si>
    <t>Mantenimiento Máquinas de eléctricas</t>
  </si>
  <si>
    <t>Mantenimiento Aires Acondicionados</t>
  </si>
  <si>
    <t>Tipo Identificacion Funcionario Responsable</t>
  </si>
  <si>
    <t>Cantidad [Maximo 10 digitos]</t>
  </si>
  <si>
    <t>Valor Presupuestado incluido IVA</t>
  </si>
  <si>
    <t>Codigo CUBS</t>
  </si>
  <si>
    <t>Modalidad de Contratacion [Entre 1 y 5]</t>
  </si>
  <si>
    <t>1.22.2.3</t>
  </si>
  <si>
    <t>Bote Parma</t>
  </si>
  <si>
    <t>1.47.1.1</t>
  </si>
  <si>
    <t>Computadores</t>
  </si>
  <si>
    <t>Computadores  Portatil</t>
  </si>
  <si>
    <t>1.47.5.6</t>
  </si>
  <si>
    <t>Dataswths</t>
  </si>
  <si>
    <t>1.52.2.16</t>
  </si>
  <si>
    <t>Bebida aromática instantánea en bolsa o sobre por 5 gr (caja X 25 bolsas o sobres)</t>
  </si>
  <si>
    <t>Azúcar blanco en bolsa de papel por 500 grs</t>
  </si>
  <si>
    <t>1.64.5.1.78</t>
  </si>
  <si>
    <t>Azúcar en bolsa o sobre de 5 gr (Paquete X 200 sobres)</t>
  </si>
  <si>
    <t>1.64.5.1.59</t>
  </si>
  <si>
    <t>Café molido por libra</t>
  </si>
  <si>
    <t>1.64.11.3.1</t>
  </si>
  <si>
    <t>Ambientador en pasta 30 gr</t>
  </si>
  <si>
    <t>1.56.3.6.12</t>
  </si>
  <si>
    <t>1.56.3.6.4</t>
  </si>
  <si>
    <t>Ambientador líquido galon 3000 cc</t>
  </si>
  <si>
    <t>Bolsa Plástica industrial para Basura de 60 x 100 paquete * 6 unidades</t>
  </si>
  <si>
    <t>1.58.1.2.12</t>
  </si>
  <si>
    <t>Cepillo para lavar pisos</t>
  </si>
  <si>
    <t>1.56.2.23.13</t>
  </si>
  <si>
    <t>1.56.3.10.39</t>
  </si>
  <si>
    <t>Cera amarilla galon 3000 cc</t>
  </si>
  <si>
    <t>1.21.4</t>
  </si>
  <si>
    <t>Ventilador  de pie</t>
  </si>
  <si>
    <t>1.48.1.1</t>
  </si>
  <si>
    <t>Archivador   rodante Mecanico</t>
  </si>
  <si>
    <t>1.47.3.5.1</t>
  </si>
  <si>
    <t>Disco duro, capacidad menor a 100 GB, conexión IDE, velocidad menor a 8000 rpm</t>
  </si>
  <si>
    <t>1.65.1.3</t>
  </si>
  <si>
    <t>1.39.10.1</t>
  </si>
  <si>
    <t>1.43.5</t>
  </si>
  <si>
    <t>1.52.1.42.29</t>
  </si>
  <si>
    <t>Fólder celuguía vertical, en cartón de 300 g/m2 , con capacidad de hasta 200 hojas, con portaguía plástica fija inferior, presentación por 1 und, tamaño oficio</t>
  </si>
  <si>
    <t>4. Para enviar el plan de compras debe guardar el formato diligenciado con extensión "csv", de lo contrario el plan de compras</t>
  </si>
  <si>
    <t>c. Seleccione la ubicación y el nombre que desea dar al archivo.</t>
  </si>
  <si>
    <t>5. Entre un ítem y otro en el detalle del plan de compras NO PUEDE existir filas vacias.</t>
  </si>
  <si>
    <t>Nombre de la Entidad</t>
  </si>
  <si>
    <t>Nit de la Entidad</t>
  </si>
  <si>
    <t>Identificacion Funcionario Responsable</t>
  </si>
  <si>
    <t>Máximo 15 dígitos, sólo números. No debe colocarse ni puntos ni guiones.</t>
  </si>
  <si>
    <t>Año Fiscal</t>
  </si>
  <si>
    <t>Máximo 4 dígitos</t>
  </si>
  <si>
    <t>Valor Total</t>
  </si>
  <si>
    <t>Código CUBS</t>
  </si>
  <si>
    <t>Modalidad de Contratación</t>
  </si>
  <si>
    <t>Mes Proyectado de Compra</t>
  </si>
  <si>
    <t>1.47.2.17</t>
  </si>
  <si>
    <t>1.25.1</t>
  </si>
  <si>
    <t>1.52.1.32.78</t>
  </si>
  <si>
    <t>Cinta Para  Impresora Epson Lq-2070  Ref: S015086 ORIGINAL U.S.A.</t>
  </si>
  <si>
    <t>1.52.1.31</t>
  </si>
  <si>
    <t>1.52.1.31.66</t>
  </si>
  <si>
    <t>Cinta Para Impresora Impresora Epson Fx-890SA</t>
  </si>
  <si>
    <t>1.52.1.31.48</t>
  </si>
  <si>
    <t>Cinta Para Impresora Impresora Epson Fx-5000  de un color</t>
  </si>
  <si>
    <t>1.52.1.31.47</t>
  </si>
  <si>
    <t>Cinta Para Impresora Impresora Epson Fx-8000  de un color</t>
  </si>
  <si>
    <t>Cinta Para Impresora Lexmark  Ref.: 2480</t>
  </si>
  <si>
    <t>1.52.1.31.417</t>
  </si>
  <si>
    <t>Cinta Para Impresora Olivetti DM 209 L</t>
  </si>
  <si>
    <t xml:space="preserve">Cinta Para Impresora Panasonic Kx - P3196 (kxp-191) </t>
  </si>
  <si>
    <t xml:space="preserve">Cinta Para Impresora Panasonic Kxp - 1150 (original) </t>
  </si>
  <si>
    <t>1.52.1.30.36</t>
  </si>
  <si>
    <t>Cinta Para Maquina Brother Ax-10 Nylon  Para Panasonic Kx2020</t>
  </si>
  <si>
    <t>Cinta para calculadora referencia carrete universal bicolor</t>
  </si>
  <si>
    <t>1.52.1.30</t>
  </si>
  <si>
    <t xml:space="preserve">Cinta Para Maquina Manual  </t>
  </si>
  <si>
    <t>Cinta Para Maquina Olimpia compac MD</t>
  </si>
  <si>
    <t xml:space="preserve">Cinta Para Maquina Olivetti Compact 66 Nylon </t>
  </si>
  <si>
    <t xml:space="preserve">Cinta Para Maquina Olivetti Et-1250 Nylon </t>
  </si>
  <si>
    <t>Cinta Para empaque tipo falla rollo de 100 Mtrs</t>
  </si>
  <si>
    <t>1.52.1.25.1</t>
  </si>
  <si>
    <t>Cinta adhesiva con respaldo en acetato y adhesivo sintetico invisble dimensiones de 12Mmx20mm Pegante Transparente  (angosta)</t>
  </si>
  <si>
    <t>1.52.1.25</t>
  </si>
  <si>
    <t>Cinta Pegante Transparente  De 48 mm X 20 mts (ancha)</t>
  </si>
  <si>
    <t>1.32.1.1</t>
  </si>
  <si>
    <t>Cinta adhesiva papel termico impresora blaco y negro sin logo en rollo de 78mmm X 50 Mtrs (acceso visitantes</t>
  </si>
  <si>
    <t>1.52.1.35.1</t>
  </si>
  <si>
    <t>Jabón lavaplatos crema, con peso de 1000 g</t>
  </si>
  <si>
    <t>1.59.1.6.1</t>
  </si>
  <si>
    <t>CARTULINA EN OCTAVOS</t>
  </si>
  <si>
    <t>1.56.3.6.8</t>
  </si>
  <si>
    <t xml:space="preserve">Toalla en algodón-nylon, sin estampar de colores medios y dimensiones menores que 0.70 x 0.40 m. </t>
  </si>
  <si>
    <t>1.49.1.5.4</t>
  </si>
  <si>
    <t>1.52.3.8.1635</t>
  </si>
  <si>
    <t>Toner Para Impresora Hewlett Packard Desk Jet 3425  de mas de  un Color</t>
  </si>
  <si>
    <t>1.52.1.76.999</t>
  </si>
  <si>
    <t>1.52.1.75.56</t>
  </si>
  <si>
    <t>1.59.3.8.39</t>
  </si>
  <si>
    <t>Cartulina brístol, de 160 g, tamaño carta, blanca, por 100 und. </t>
  </si>
  <si>
    <t>1.52.1.21.2</t>
  </si>
  <si>
    <t>Formas Contínuas 9 1/2 X 11 A 1 Parte rayado (3000)</t>
  </si>
  <si>
    <t>Libro de anotaciones, tapa cartón plastificado, de 21,5 x 33 cm, con 200 hojas, con folio</t>
  </si>
  <si>
    <t>Libro de anotaciones, tapa cartón plastificado, de 21,5 x 33 cm, con 400 hojas, con folio</t>
  </si>
  <si>
    <t>Papel autoadhesivo plano, en rollo x 3 m, color transparente</t>
  </si>
  <si>
    <t>del rubro presupuestal que se afecte, ya sea de funcionamiento o de inversión”</t>
  </si>
  <si>
    <r>
      <t xml:space="preserve">Importante: </t>
    </r>
    <r>
      <rPr>
        <sz val="10"/>
        <rFont val="Arial"/>
        <family val="0"/>
      </rPr>
      <t xml:space="preserve">De conformidad con el artículo 1 del Acuerdo 0004 de 2005, se define </t>
    </r>
  </si>
  <si>
    <t>1.5.2.7</t>
  </si>
  <si>
    <t>Camionetas  4X2  o Camperos con Platon, 2.200 C.C</t>
  </si>
  <si>
    <t>Papel opalina, de 180 g/m2, tamaño carta, por 25 hojas.</t>
  </si>
  <si>
    <t>Pegante líquido en presentación de 225 g sin glicerina</t>
  </si>
  <si>
    <t>Manila en algodón, calibre 1</t>
  </si>
  <si>
    <t>1.20.2.1.5</t>
  </si>
  <si>
    <t>Plastilina en bloque, uso escolar, presentación en caja de 2 unidades y peso menor o igual a 50 g, con tonalidad monocolor</t>
  </si>
  <si>
    <t>1.52.1.61.195</t>
  </si>
  <si>
    <t>Fólder colgante de varilla metálica recubierta en nylon, en cartón de 300 g/m2 , con capacidad de hasta 350 hojas, con portaguía plástica, presentación por 25 und, tamaño oficio</t>
  </si>
  <si>
    <t>1.52.1.42.6</t>
  </si>
  <si>
    <t>1.52.1.17.29</t>
  </si>
  <si>
    <t>Borrador para tinta, tipo tamaño lápiz con escobilla, por 1 und</t>
  </si>
  <si>
    <t>1.52.1.21.108</t>
  </si>
  <si>
    <t>Cartulina brístol, de 160 g, tamaño pliego, otros colores, por 1 und</t>
  </si>
  <si>
    <t>1.52.1.22.1</t>
  </si>
  <si>
    <t>Chinches de cabeza metálica, por caja de 12 und</t>
  </si>
  <si>
    <t>Cinta para impresora Epson LQ-2070, de un color.</t>
  </si>
  <si>
    <t>Cinta para impresora Epson LQ-870, de un color</t>
  </si>
  <si>
    <t>1.52.1.31.92</t>
  </si>
  <si>
    <t>1.53.7.5.3</t>
  </si>
  <si>
    <t xml:space="preserve">Formas Cont. 9 1/2 X 13 A 3 Partes  Con Logo.  Tintas  1 X 0  Bond 60 Gms Caja de 1000 hojas </t>
  </si>
  <si>
    <t>1.53.7.5.1</t>
  </si>
  <si>
    <t>Formas sueltas de 9(1/2) pulg de ancho por 11 pulg de largo, elaborada en papel bond de 60 g, a una parte y una tinta</t>
  </si>
  <si>
    <t>1.53.7.10.935</t>
  </si>
  <si>
    <t>Formas sueltas de 9(1/2) pulg de ancho por 13 pulg de largo, elaborada en papel bond de 60 g, a una parte y una tinta</t>
  </si>
  <si>
    <t>1.53.7.10.934</t>
  </si>
  <si>
    <t>1.53.7.10.473</t>
  </si>
  <si>
    <t>Licencias Especializadas</t>
  </si>
  <si>
    <t>Centro de Computo</t>
  </si>
  <si>
    <t>Video Beam</t>
  </si>
  <si>
    <t>Adecuación Bucaramanga</t>
  </si>
  <si>
    <t>Divulgación DDHH</t>
  </si>
  <si>
    <t>Equipos de prensa</t>
  </si>
  <si>
    <t>3.6.2</t>
  </si>
  <si>
    <t>2.35.5</t>
  </si>
  <si>
    <t>2.32.1</t>
  </si>
  <si>
    <t>2.32.6</t>
  </si>
  <si>
    <t>2.35.4</t>
  </si>
  <si>
    <t>1.54.3</t>
  </si>
  <si>
    <t>Alicates  Crescent de 8"</t>
  </si>
  <si>
    <t>1.30.1</t>
  </si>
  <si>
    <t>Caja con herramientas para vehículo</t>
  </si>
  <si>
    <t>1.30.1.9</t>
  </si>
  <si>
    <t>Cortavidrio marca toyo.-</t>
  </si>
  <si>
    <t>1.30.6.4</t>
  </si>
  <si>
    <t xml:space="preserve">Destornilladores </t>
  </si>
  <si>
    <t>1.14.1.2</t>
  </si>
  <si>
    <t>Capacitacion Unidad Coordiandora</t>
  </si>
  <si>
    <t>Plantas electrica</t>
  </si>
  <si>
    <t xml:space="preserve">Mantenimiento Cerradura (para puertas y escritorios, varias marcas y modelos) </t>
  </si>
  <si>
    <t>Mantenimiento Filtros agua (cafetería)</t>
  </si>
  <si>
    <t>Mantenimiento Persianas</t>
  </si>
  <si>
    <t>Mantenimiento SOPORTE ACTUALIZACION  DEL SIRI</t>
  </si>
  <si>
    <t>Mantenimiento SOPORTE ACTUALIZACION  DEL SEPREDH</t>
  </si>
  <si>
    <t>Mantenimiento Recarga de extintores</t>
  </si>
  <si>
    <t>1.47.6</t>
  </si>
  <si>
    <t>Consultoria Especializada para Cambio Cultural Aplicable</t>
  </si>
  <si>
    <t>Salas de audiencia Reg de Valle, Tolima, Huila, Guajira, Magdalena y Amazonas</t>
  </si>
  <si>
    <t>Diseño Desarrollo e implementacion del sistema de Información Misional SIM</t>
  </si>
  <si>
    <t>Estudio y diseño del sistema de proteccion descargas electricas determinación y adecuacion del sistama de puesta a tierra</t>
  </si>
  <si>
    <t xml:space="preserve">Consultoria para la Elaboración  de las Tablas de valoración Documental Actualización y Levantamiento  del inventario Documental </t>
  </si>
  <si>
    <t>Consultoria para el diseño e implementación a Nivel de los servicios de red basados en los procductos de plata forma microsoft windows server, exchange, enterprice y SQL</t>
  </si>
  <si>
    <t>Consultoria especializada para efectuar el diagnostico y evaluación de la relatoría de la PGN</t>
  </si>
  <si>
    <t>TIPOS DE IDENTIFICACION</t>
  </si>
  <si>
    <t>CEDULA</t>
  </si>
  <si>
    <t>CC</t>
  </si>
  <si>
    <t>CEDULA DE EXTRANJERIA</t>
  </si>
  <si>
    <t>CE</t>
  </si>
  <si>
    <t>PASAPORTE</t>
  </si>
  <si>
    <t>PAS</t>
  </si>
  <si>
    <t>NIT</t>
  </si>
  <si>
    <t>LICITACION NACIONAL</t>
  </si>
  <si>
    <t>LICITACION INTERNACIONAL</t>
  </si>
  <si>
    <t>CONTRATACION DIRECTA</t>
  </si>
  <si>
    <t>3</t>
  </si>
  <si>
    <t>CONTRATACION DIRECTA CON FORMALIDADES PLENAS</t>
  </si>
  <si>
    <t>4</t>
  </si>
  <si>
    <t>CONTRATACION DIRECTA SIN FORMALIDADES PLENAS</t>
  </si>
  <si>
    <t>5</t>
  </si>
  <si>
    <t>MODALIDADES CONTRATACION</t>
  </si>
  <si>
    <t>Plumígrafo de plástico, ancho de línea 0.3 mm, tinta color negro, sistema del capuchón con clip y presentación por 1 unidad</t>
  </si>
  <si>
    <t>Resaltador desechable, contenido de tinta mayor a 5 g y menor o igual a 8,5 g, de punta biselada, elaborada en felpa acrílica, para realizar 2 trazos</t>
  </si>
  <si>
    <t>1.52.1.62.68</t>
  </si>
  <si>
    <t>Rollo de papel para fax, en papel térmico, sin impresión, de 21,6 cm de ancho y 30 m de largo, por 1 und</t>
  </si>
  <si>
    <t>Libro radicador 100 Folios o Libro de anotaciones, tapa cartón plastificado, de 21,5 x 33 cm, con 100 hojas, con folio. (rayado, tamaño 32 a 34 cm de largo por 20 a 22 cm de ancho, de 2 a 3 cm de lomo, tipo de papel: rayado para registro de correspondencia)</t>
  </si>
  <si>
    <t>1.52.1.53.8</t>
  </si>
  <si>
    <t>Acarreo de bienes y suministros</t>
  </si>
  <si>
    <t>Entre 1 y 12.</t>
  </si>
  <si>
    <t>Cantidad</t>
  </si>
  <si>
    <t>Valor Presupuestado</t>
  </si>
  <si>
    <t>Máximo 20  dígitos, sólo números, no utilice puntos o signo pesos ($)</t>
  </si>
  <si>
    <t>1.52.1.19.78</t>
  </si>
  <si>
    <t>1.44.6.5</t>
  </si>
  <si>
    <t>1.44.6.5.43</t>
  </si>
  <si>
    <t>Cinta decorativa en falla con un ancho de 9 a 11 milímetros. (cinta azul profundo, de cordon tubular plano doble de un centìmetro de ancho, impresa a lo largo de toda la cinta con la leyenda "PROCURADURÌA GENERAL DE LA NACIÓN", en tipo de letra arial MT o</t>
  </si>
  <si>
    <t xml:space="preserve">Plan de Compras como: Plan de adquisiciones de bienes, servicios y obra pública </t>
  </si>
  <si>
    <t>CODIGOS NECESARIOS PARA DILIGENCIAR EL FORMATO</t>
  </si>
  <si>
    <t>Arquitectura de Seguridad informatica en PGN e implementacion de mecanismos de Seguridad</t>
  </si>
  <si>
    <t>Archivos - Rodantes</t>
  </si>
  <si>
    <t>Software Talento Humano</t>
  </si>
  <si>
    <t>Logistica Viajes</t>
  </si>
  <si>
    <t>Configuración y Puesta en funcionamiento dels sitama de cableado estructurado para la Red Logica (Voz  - Datos) Electrica regulada no regulada</t>
  </si>
  <si>
    <t>Consultoria especializada para la formulacion de una metodologia para desarrollar un modelo de centros de costos y su implantacion en la PGN</t>
  </si>
  <si>
    <t>Consultoria Especializada para capacitacion en gerencia de Proyectos informaticos y Liderazgo</t>
  </si>
  <si>
    <t>Adecuación de Proc. Judiciales</t>
  </si>
  <si>
    <t>Guante de látex natural, talla 8 pulgadas, sin ribete, calibre 25 mili pulgadas.</t>
  </si>
  <si>
    <t>Cera para pisos líquida, emulsionada autobrillante, empaque en polietileno, por 2000 cm3, con fragancia</t>
  </si>
  <si>
    <t>Adecuación del  piso 5° Oficina de Sistemas</t>
  </si>
  <si>
    <t>b. En la opción de "Guardar como tipo" seleccione "CSV (delimitado por comas) (*.csv)"</t>
  </si>
  <si>
    <t>d. Haga click en "Guardar"</t>
  </si>
  <si>
    <t>A continuación se listan los campos que conforman el formato y sus restricciones:</t>
  </si>
  <si>
    <t>CAMPO</t>
  </si>
  <si>
    <t>RESTRICCION</t>
  </si>
  <si>
    <t>Máximo 100 caracteres</t>
  </si>
  <si>
    <t>Máximo 13 dígitos, sólo números. No debe colocarse ni puntos ni guiones.</t>
  </si>
  <si>
    <t>Cassette Video de formato VHS, con duración 120 min, calidad normal</t>
  </si>
  <si>
    <t>1.52.1.9.7</t>
  </si>
  <si>
    <t>Aceite multigrado para motor</t>
  </si>
  <si>
    <t>1.65.1.1.1</t>
  </si>
  <si>
    <t>Aceite multigrado para caja</t>
  </si>
  <si>
    <t>1.65.1.4.1</t>
  </si>
  <si>
    <t>Gasolina corriente</t>
  </si>
  <si>
    <t>1.65.7.1</t>
  </si>
  <si>
    <t>Gasolina Corriente</t>
  </si>
  <si>
    <t>Aceite para motor refrigerado por aire, 1/4 gl, Sintetico</t>
  </si>
  <si>
    <t>1.65.1.3.2</t>
  </si>
  <si>
    <t>TRAPERO </t>
  </si>
  <si>
    <t>1.56.2.21</t>
  </si>
  <si>
    <t>Quimicos "Goma para ratones - tubo"</t>
  </si>
  <si>
    <t>Papel higiénico, de hoja doble, color blanco, 33 m de largo, y 10 cm de ancho</t>
  </si>
  <si>
    <t>1.61.4.4.120</t>
  </si>
  <si>
    <t>LIMPIADOR MULTIUSO 500 - 1000 GR POLVO</t>
  </si>
  <si>
    <t>1.56.3.19.2</t>
  </si>
  <si>
    <t>Jabón lavaplatos crema, con peso de 250 g.</t>
  </si>
  <si>
    <t>1.56.3.33.18</t>
  </si>
  <si>
    <t>Jabón de tocador en pasta, con peso de 40 g</t>
  </si>
  <si>
    <t>1.61.2.7.87</t>
  </si>
  <si>
    <t>Guante de látex natural, talla</t>
  </si>
  <si>
    <t>1.56.2.11</t>
  </si>
  <si>
    <t>Esponja de espuma de poliuretano recubierta con malla de teflón, presentación por 3 und</t>
  </si>
  <si>
    <t>1.56.2.8.67</t>
  </si>
  <si>
    <t>Escoba, con área de barrido mayor a 16 y menor o igual a 30 cm, con acople plástico roscado, con mango, con material de las cerdas en fibra plástica plumillada, textura de las cerdas dura y material de la base en plástico</t>
  </si>
  <si>
    <t>1.56.2.27.10</t>
  </si>
  <si>
    <t>Detergente líquido, presentación por 1000 ml, neutro, sin blanqueador, de uso general, con fragancia</t>
  </si>
  <si>
    <t>1.56.3.17.375</t>
  </si>
  <si>
    <t xml:space="preserve">Detergente </t>
  </si>
  <si>
    <t>1.56.3.17</t>
  </si>
  <si>
    <t>Blanqueador en botella plástica, con volumen de 1800 cm3, sin fragancia.</t>
  </si>
  <si>
    <t>1.56.3.8.121</t>
  </si>
  <si>
    <t>Balde en polipropileno con capacidad de 10.1 a 20 litros y otros colores</t>
  </si>
  <si>
    <t>1.49.4.1.6</t>
  </si>
  <si>
    <t>Acido muriático, en frasco plástico, presentación por 500 cm3.</t>
  </si>
  <si>
    <t>1.56.3.2.8</t>
  </si>
  <si>
    <t> Bayetilla de algodón, con unidad de comercialización por cm2</t>
  </si>
  <si>
    <t>Interventorias</t>
  </si>
  <si>
    <t>Remodelacion baños Edif. Manuel Mejia Pisos 8 y 10</t>
  </si>
  <si>
    <t xml:space="preserve">Adecuación Generales Procuradurias Provincial Chaparral </t>
  </si>
  <si>
    <t>Adecuacion Piso 23 Torre A</t>
  </si>
  <si>
    <t>1.52.1.45.22</t>
  </si>
  <si>
    <t>Block de papel bond, sin rayas, media carta, 80 hojas</t>
  </si>
  <si>
    <t>1.52.1.8.27</t>
  </si>
  <si>
    <t>Llanta referencia LT245/75 R 16 TL</t>
  </si>
  <si>
    <t>1.8.1.1.152</t>
  </si>
  <si>
    <t>Llanta para Moto Ref. 4.10 - 18 (110/80 - 18)</t>
  </si>
  <si>
    <t>1.8.1.1.441</t>
  </si>
  <si>
    <t>Llanta para Moto Ref. 2.75 - 21</t>
  </si>
  <si>
    <t>1.8.1.1.443</t>
  </si>
  <si>
    <t>LLANTAS  REFERENCIA 185/70 R 14TL</t>
  </si>
  <si>
    <t>1.8.1.1.76</t>
  </si>
  <si>
    <t>Alambre No. 12</t>
  </si>
  <si>
    <t>Balastas de 2x48</t>
  </si>
  <si>
    <t>1.40.7.9.4</t>
  </si>
  <si>
    <t xml:space="preserve">Balasto de 2 x 32 electrónico </t>
  </si>
  <si>
    <t>1.40.7.10.34</t>
  </si>
  <si>
    <t>Balasto de 2 x 40 encendido rápido</t>
  </si>
  <si>
    <t>1.40.7.10.31</t>
  </si>
  <si>
    <t>Balasto de 2 x 40 Encendido Rápido</t>
  </si>
  <si>
    <t>1.40.2</t>
  </si>
  <si>
    <t>Bombillo ahorrador de energ. de 20W</t>
  </si>
  <si>
    <t>Bombillo Transparente de 100 W</t>
  </si>
  <si>
    <t>Bombillos de 200 bujìas</t>
  </si>
  <si>
    <t>Cinta aislante</t>
  </si>
  <si>
    <t>1.40.3</t>
  </si>
  <si>
    <t>Estartes</t>
  </si>
  <si>
    <t>Extensión de 3 mts</t>
  </si>
  <si>
    <t>Extensión de 4,5 mts</t>
  </si>
  <si>
    <t>1.39.10.7.104</t>
  </si>
  <si>
    <t>Suministro de batería para el vehículo OBF835.</t>
  </si>
  <si>
    <t>1.40.4.1.170</t>
  </si>
  <si>
    <t>Tubo Fluorescente de 20 W</t>
  </si>
  <si>
    <t>1.40.4</t>
  </si>
  <si>
    <t>Tubo fluorescente de 2x48</t>
  </si>
  <si>
    <t>1.40.4.1.76</t>
  </si>
  <si>
    <t>Tubo fluorescente de 40 W</t>
  </si>
  <si>
    <t>1.40.4.1.184</t>
  </si>
  <si>
    <t>Tubo fluorescente de 48 W</t>
  </si>
  <si>
    <t>Tuboi fluorescente de 2x40</t>
  </si>
  <si>
    <t>Tubos fluorescentes de 40 W.</t>
  </si>
  <si>
    <t>Sobre común, en papel bond de 75 g/m2, de tamaño 23.4x10.5cm, sin impresión interior, presentación exterior sin ventanilla, de tipo solapa universal y engomada</t>
  </si>
  <si>
    <t>1.52.3.8.986</t>
  </si>
  <si>
    <t>Sobre bolsa, en papel manila de 75 g/m2, de tamaño 25.0x35.0cm, sin burbuja plástica de amortiguación, presentación exterior con ventanilla de acetato, de tipo solapa universal y autoadhesiva</t>
  </si>
  <si>
    <t>1.52.3.8.1330</t>
  </si>
  <si>
    <t>CINTA TEFLON X CAJA DE 12 ROLLOS</t>
  </si>
  <si>
    <t>1.16.10.9</t>
  </si>
  <si>
    <t>Esmeriladora lija de tela  de agua No.120</t>
  </si>
  <si>
    <t>Esmeriladora lija de tela  de agua No.150</t>
  </si>
  <si>
    <t>Esmeriladora lija de tela  de agua No.180</t>
  </si>
  <si>
    <t>Esmeriladora lija de tela  de agua No.220</t>
  </si>
  <si>
    <t>Esmeriladora lija de tela  de agua No.240</t>
  </si>
  <si>
    <t>Esmeriladora lija de tela  de agua No.60</t>
  </si>
  <si>
    <t>1.30.4.4</t>
  </si>
  <si>
    <t xml:space="preserve">FRESA CORRIENTE </t>
  </si>
  <si>
    <t>FRESA PARA RUTEADORA (BISELAR)</t>
  </si>
  <si>
    <t>FRESA PARA RUTEADORA (moldear)</t>
  </si>
  <si>
    <t>FRESA PARA RUTEADORA (RECTA)</t>
  </si>
  <si>
    <t>1.58.1.18</t>
  </si>
  <si>
    <t>LONAS</t>
  </si>
  <si>
    <t>1.18.3</t>
  </si>
  <si>
    <t>Meplex en guayacan  de 24x32 Rollo</t>
  </si>
  <si>
    <t>Pilas  Doble AA ( X 2)  Alkalina</t>
  </si>
  <si>
    <t>Pilas medianas</t>
  </si>
  <si>
    <t>Pilas de 9 Voltios recargables de 1700 voltios a 2100 voltios</t>
  </si>
  <si>
    <t>Pilas Triple AAA  (X2)  Alkalina</t>
  </si>
  <si>
    <t>RODILLOS DE FELPA MASTER DE 2 PULGADAS</t>
  </si>
  <si>
    <t>RODILLOS DE FELPA MASTER DE 3 PULGADAS</t>
  </si>
  <si>
    <t xml:space="preserve">Sobre Manila Tam. Radiografia de 75Grms tamaño 37.0 x 45.O Cms sin burbuja plastica de amortiguacion prestacion exterior sin ventanilla de tipo solapa </t>
  </si>
  <si>
    <t>Stickers autohadesivos (stiker) para computador de 86 mm x42 mm Ref.8822 TA.8x11  Caja x 8800 Uns</t>
  </si>
  <si>
    <t>Tambor de imagen (negro) para impresora HP mod 95000 RefC8560A</t>
  </si>
  <si>
    <t>Tambor de imagen (negro) para impresora HP mod 95000 RefC8561A</t>
  </si>
  <si>
    <t xml:space="preserve">Tambores de imagen para impresora HP 9500N - C8562A </t>
  </si>
  <si>
    <t xml:space="preserve">Tambores de imagen para impresora HP 9500N - C8563A </t>
  </si>
  <si>
    <t>1.52.1.9.1</t>
  </si>
  <si>
    <t>SERVICIOS PERSONALES ASOCIADOS A NOMINA</t>
  </si>
  <si>
    <t>Vehículos y equipos de transporte</t>
  </si>
  <si>
    <t xml:space="preserve">Equipos Fluvial y Maritimo </t>
  </si>
  <si>
    <t>Equipo de sistemas</t>
  </si>
  <si>
    <t>SOFTWARE</t>
  </si>
  <si>
    <t>Equipo cafetería</t>
  </si>
  <si>
    <t>Audiovisuales y accesorios</t>
  </si>
  <si>
    <t>Herramientas</t>
  </si>
  <si>
    <t>Otras Compras de Equipos</t>
  </si>
  <si>
    <t>EQUIPO DE CONSTRUCCION</t>
  </si>
  <si>
    <t>Cinta para impresora Epson LQ 2170, de un color</t>
  </si>
  <si>
    <t>Cinta adhesiva con respaldo en acetato y adhesivo sintético,invisible, dimensiones de 12mmx20m.</t>
  </si>
  <si>
    <t>Borrador para lápiz, tipo nata, tamaño grande, por 1 unid</t>
  </si>
  <si>
    <t xml:space="preserve">Toner para impresora Hewlett Packard 3845 </t>
  </si>
  <si>
    <t>Toner imp.HP 840 C Bio- Toner negro 14 R</t>
  </si>
  <si>
    <t>TONER HP SDERIE 1000</t>
  </si>
  <si>
    <t>taco de papel adesivo mediano</t>
  </si>
  <si>
    <t>1.52.1.85.52</t>
  </si>
  <si>
    <t>Sobre manila tamaño oficio</t>
  </si>
  <si>
    <t xml:space="preserve">Sobre manila tamaño gigante </t>
  </si>
  <si>
    <t>Sobre manila tamaño carta</t>
  </si>
  <si>
    <t>Sobre de manila tamaño oficio 25x35</t>
  </si>
  <si>
    <t>Sobre de manila tamaño ext. 27x37</t>
  </si>
  <si>
    <t>1.52.3.8.1945</t>
  </si>
  <si>
    <t>Sobre bolsa , en papel Manila de 75 g/m2, de tamaño 22.5x29cm, sin burbuja plástica de amortiguación, presentación exterior sin ventanilla, de tipo solapa universal y engomada</t>
  </si>
  <si>
    <t>Rollo de papel para fax en papel termico</t>
  </si>
  <si>
    <t xml:space="preserve">1.52.1.81.113 </t>
  </si>
  <si>
    <t>1.52.2.7.69</t>
  </si>
  <si>
    <t>Corrector líquido, presentación en lápiz de 7 ml, con punta metálica.</t>
  </si>
  <si>
    <t>Cinta para máquina de escribir referencia impacto Manual, con tipo de impresión correible.</t>
  </si>
  <si>
    <t xml:space="preserve">cinta para impresora lexmark 2400 11A3540 </t>
  </si>
  <si>
    <r>
      <t xml:space="preserve">Patch Cord 4P, Cat6 </t>
    </r>
    <r>
      <rPr>
        <b/>
        <sz val="10"/>
        <color indexed="8"/>
        <rFont val="Tahoma"/>
        <family val="2"/>
      </rPr>
      <t>(Pach cord categoría 6, de 5 pies. Empaquetados de fábrica y  certificados por  UL o CSA y/o IEC, para garantizar que los elementos ofrecidos han sido avalados por estos laboratorios)</t>
    </r>
  </si>
  <si>
    <r>
      <t xml:space="preserve">Patch Cord 4P, Cat6 </t>
    </r>
    <r>
      <rPr>
        <b/>
        <sz val="10"/>
        <color indexed="8"/>
        <rFont val="Tahoma"/>
        <family val="2"/>
      </rPr>
      <t>(Pach cord categoría 6, de 10 pies. Empaquetados de fábrica y  certificados por  UL o CSA y/o IEC, para garantizar que los elementos ofrecidos han sido avalados por estos laboratorios)</t>
    </r>
  </si>
  <si>
    <r>
      <t xml:space="preserve">Patch panel, 13-24 puertos </t>
    </r>
    <r>
      <rPr>
        <b/>
        <sz val="10"/>
        <color indexed="8"/>
        <rFont val="Tahoma"/>
        <family val="2"/>
      </rPr>
      <t>(Patch Panel de 24 puertos RJ 45, categoría 6. Tener puertos modulares y cumplir con la norma de la EIA referente a los requisitos de montaje en bastidores de 19” pulgadas)</t>
    </r>
    <r>
      <rPr>
        <sz val="10"/>
        <color indexed="8"/>
        <rFont val="Tahoma"/>
        <family val="2"/>
      </rPr>
      <t>.</t>
    </r>
  </si>
  <si>
    <t xml:space="preserve">1.36.8.4.30 </t>
  </si>
  <si>
    <t>1.36.8.4.30</t>
  </si>
  <si>
    <t>1.36.8.4.29</t>
  </si>
  <si>
    <t>1.36.8</t>
  </si>
  <si>
    <t>1.36.8.14.17</t>
  </si>
  <si>
    <t>1.59.3.7.25</t>
  </si>
  <si>
    <t>1.39.11.8</t>
  </si>
  <si>
    <t>1.37.7.10.7</t>
  </si>
  <si>
    <t>1.37.7.10.11</t>
  </si>
  <si>
    <t>1.36.8.1.6</t>
  </si>
  <si>
    <t>1.36.8.1.13</t>
  </si>
  <si>
    <t>1.36.8.1.14</t>
  </si>
  <si>
    <t>1.36.8.1.15</t>
  </si>
  <si>
    <t>1.36.8.1</t>
  </si>
  <si>
    <t>1.36.8.1.16</t>
  </si>
  <si>
    <t>1.39.2.27</t>
  </si>
  <si>
    <t>1.40.3.11.12</t>
  </si>
  <si>
    <t>1.40.3.11.</t>
  </si>
  <si>
    <t>1.40.3.6</t>
  </si>
  <si>
    <t>1,40,3,6,142</t>
  </si>
  <si>
    <t>1.40.2.5.11</t>
  </si>
  <si>
    <t>1.40.2.2</t>
  </si>
  <si>
    <t>1.37.5.3.9</t>
  </si>
  <si>
    <t>1.37.5.3.2</t>
  </si>
  <si>
    <t>1.37.5.3.3</t>
  </si>
  <si>
    <t>1.37.5.3.19</t>
  </si>
  <si>
    <t>1.40.1.2.38</t>
  </si>
  <si>
    <t>1,43,5</t>
  </si>
  <si>
    <t>1.40.1.11</t>
  </si>
  <si>
    <t>1.40.4.9</t>
  </si>
  <si>
    <t>1.40.4.1.159</t>
  </si>
  <si>
    <t>1.40.4.1.161</t>
  </si>
  <si>
    <t>1.40.4.1</t>
  </si>
  <si>
    <t>1.40.4.1.181</t>
  </si>
  <si>
    <t>1.40.4.1.225</t>
  </si>
  <si>
    <t>1.32.10.8.3</t>
  </si>
  <si>
    <t>1.32.10.8.5</t>
  </si>
  <si>
    <t>1.32.10.8.7</t>
  </si>
  <si>
    <t>1.37.17.2.3</t>
  </si>
  <si>
    <t>1.37.17.1.1</t>
  </si>
  <si>
    <t>1.37.5.3.4</t>
  </si>
  <si>
    <t>1.37.5.3.5</t>
  </si>
  <si>
    <t>1.37.5.18.7</t>
  </si>
  <si>
    <t>1.37.5.3.20</t>
  </si>
  <si>
    <t>1.37.5.3.12</t>
  </si>
  <si>
    <t>1.37.5.3.21</t>
  </si>
  <si>
    <t>1.39.9.2</t>
  </si>
  <si>
    <t>1.30.6.2</t>
  </si>
  <si>
    <t>1.48.1.24</t>
  </si>
  <si>
    <t>AMBIENTADOR GENERAL 200 - 500 CC AEROSOL DESINFECTANTE</t>
  </si>
  <si>
    <t>AMBIENTADOR OFICINA AUTOS HOGAR 3000 - 4000 CC LIQUIDO BACTERICIDA</t>
  </si>
  <si>
    <t>Bayetilla de algodón, con unidad de comercialización por cm2</t>
  </si>
  <si>
    <t>Cuchara de té en acero inoxidable,  liso</t>
  </si>
  <si>
    <t>1.50.3.8.119</t>
  </si>
  <si>
    <t>cosedora</t>
  </si>
  <si>
    <t>Cinta para empaque de 25 micras, transparente, dimensiones (48mmx40m), no impresa, alta, nacional</t>
  </si>
  <si>
    <t>1.32.10.3.1</t>
  </si>
  <si>
    <t>CERA PARA PISOS</t>
  </si>
  <si>
    <t>1.56.3.10</t>
  </si>
  <si>
    <t xml:space="preserve">Cera liquida </t>
  </si>
  <si>
    <t>cera emulsionada por l.000 c.c.</t>
  </si>
  <si>
    <t>1.56.3.10.29</t>
  </si>
  <si>
    <t>CEPILLOS    PARA  BARRER</t>
  </si>
  <si>
    <t>1.56.2.23</t>
  </si>
  <si>
    <t>Caja para archivo en cartón corrugado, de dimensiones mayores a 40 x 40 x 50 cm , usada para almacenar archivo inactivo, de apertura cuatro tapas superiores.</t>
  </si>
  <si>
    <t>BOLSAS BASURA X 10 GRANDE</t>
  </si>
  <si>
    <t>1.58.1.19</t>
  </si>
  <si>
    <t xml:space="preserve">Bolsa de basura </t>
  </si>
  <si>
    <t>Bayetilla roja por metro</t>
  </si>
  <si>
    <t>1.56.2.1.2</t>
  </si>
  <si>
    <t xml:space="preserve">Bayetilla Roja </t>
  </si>
  <si>
    <t>Bayetilla de algodón, con unidad de comercialización por m2.</t>
  </si>
  <si>
    <t>Bayetilla</t>
  </si>
  <si>
    <t>Antiempañante de vidrios, en aerosol, por 520 ml.</t>
  </si>
  <si>
    <t>Ambientandor Liquido</t>
  </si>
  <si>
    <t>Ambientador Pasta</t>
  </si>
  <si>
    <t>Ambientador desinfectante por 1.000 cc</t>
  </si>
  <si>
    <t>1.56.3.8.17</t>
  </si>
  <si>
    <t>AMBIENTADOR DESINFECTANTE (PINESOL)</t>
  </si>
  <si>
    <t>AMBIENTADOR</t>
  </si>
  <si>
    <t>AJAX EN POLVO 500 G</t>
  </si>
  <si>
    <t>ACIDO MURIATICO</t>
  </si>
  <si>
    <t>1.56.3.2</t>
  </si>
  <si>
    <t>Despinches</t>
  </si>
  <si>
    <t>1.65.1.6</t>
  </si>
  <si>
    <t>Lavados y grafilados</t>
  </si>
  <si>
    <t>1.47.4.1</t>
  </si>
  <si>
    <t>1.47.4.4</t>
  </si>
  <si>
    <t>2.27.6.1</t>
  </si>
  <si>
    <t>Vigilancia o Celaduría</t>
  </si>
  <si>
    <t>2.27.10.1</t>
  </si>
  <si>
    <t xml:space="preserve">Servicio de aseo </t>
  </si>
  <si>
    <t>2.34.4</t>
  </si>
  <si>
    <t>Acueducto</t>
  </si>
  <si>
    <t>2.34.2</t>
  </si>
  <si>
    <t>Energía</t>
  </si>
  <si>
    <t>2.34.1</t>
  </si>
  <si>
    <t>Gas natural</t>
  </si>
  <si>
    <t>2.34.3</t>
  </si>
  <si>
    <t xml:space="preserve">Telefonos y Fax </t>
  </si>
  <si>
    <t>Telefónia Celular</t>
  </si>
  <si>
    <t>1.27.3.3</t>
  </si>
  <si>
    <t>Otros servicios profesionales "SEGURO DE VIDA"</t>
  </si>
  <si>
    <t>Acetatos para impresora de inyecciónTammaño Carta  (Cajax100 Unidades)BURBUJA</t>
  </si>
  <si>
    <t>Acetatos para impresora tipo láser (tamaño carta)</t>
  </si>
  <si>
    <t>1.52.1.7</t>
  </si>
  <si>
    <t>Balso Varilla</t>
  </si>
  <si>
    <t>1.52.1.11.59</t>
  </si>
  <si>
    <t>1.56.2.11.172</t>
  </si>
  <si>
    <t>Bandas elasticas de caucho Ref.22 (De 25 Grs)</t>
  </si>
  <si>
    <t>1.52.1.14.1</t>
  </si>
  <si>
    <t>1.58.1.1</t>
  </si>
  <si>
    <t>Bolsas Plásticas Transparentes  Calibre  5  De 60 X 70 Cms</t>
  </si>
  <si>
    <t>1.61.2.7.90</t>
  </si>
  <si>
    <t>Cinta adhesiva con respaldo en acetato y adhesivo sintético,invisible, dimensiones de 12 mm x 40 m</t>
  </si>
  <si>
    <t>cinta de enmascarar, multipropósitos, dimensiones (12mmx25m), nacional</t>
  </si>
  <si>
    <t>1.52.1.35.2</t>
  </si>
  <si>
    <t>Corrector líquido, presentación en frasco de 20 ml, con pincel aplicador</t>
  </si>
  <si>
    <t>1.52.1.52</t>
  </si>
  <si>
    <t>Libretas de orden de trabajo y pedido  tamaño 21.5X33, tinta 1x0 papel químico blanco</t>
  </si>
  <si>
    <t>Libretas de taquigrafia en papel bond</t>
  </si>
  <si>
    <t>1.52.1.53</t>
  </si>
  <si>
    <t xml:space="preserve">Libro de anotaciones tapa carton plastificado de 21.5 x33 Cms de 600 Folios Rayado tamaño 32 a 34  </t>
  </si>
  <si>
    <t>1.52.1.35</t>
  </si>
  <si>
    <t xml:space="preserve">Liquido Diluyente </t>
  </si>
  <si>
    <t>Micro casette y grabadora de 60 minutos</t>
  </si>
  <si>
    <t>Notas Adhesivas (Tacos)  De 76x76 Mm</t>
  </si>
  <si>
    <t>PAPEL BOND BASE 28.-</t>
  </si>
  <si>
    <t>Papel Carbon Tamaño Oficio  Cja x 100 Hjs</t>
  </si>
  <si>
    <t>Papel de Segurida con marca de agua</t>
  </si>
  <si>
    <t>Papel Fotocopia Carta Blanco (Alta Blancura)   (Resm.X500 Hjs) De 75 Grs</t>
  </si>
  <si>
    <t>1.52.1.8.45</t>
  </si>
  <si>
    <t>PAPEL MANTEQUILLA X 40 GRMS</t>
  </si>
  <si>
    <t>PAPEL MANTEQUILLA X 90 GRMS</t>
  </si>
  <si>
    <t>1.52.1.81</t>
  </si>
  <si>
    <t>Papel para sumadora de 57 mmsu</t>
  </si>
  <si>
    <t>1.52.1.48.12</t>
  </si>
  <si>
    <t>Pegante colbon  Para Papel  x 225 y 260 Grms Sin glicerina</t>
  </si>
  <si>
    <t>1.52.1.76</t>
  </si>
  <si>
    <t xml:space="preserve">Película Para Fax Panasonic Ref.: Kxfa - 133 </t>
  </si>
  <si>
    <t>1.52.1.75</t>
  </si>
  <si>
    <t xml:space="preserve">Película Para Fax Panasonic Ref.: Kxfa - 136A  </t>
  </si>
  <si>
    <t>Película Para Fax Panasonic Ref.: Kxfa - 65  rollo de 200 mtrs</t>
  </si>
  <si>
    <t>Plastilina limpiatipos en bloque uso escolar presnetacion en caja de 2 unidades de 50 gramaos tonalidad mono locor caja por 2 barra</t>
  </si>
  <si>
    <t>1.52.1.79.146</t>
  </si>
  <si>
    <t>Regla plastica o guia para trazo en acrilico tranparente borde biselado unidad milimetrada doble graduacion de 30 Cms</t>
  </si>
  <si>
    <t>1.52.3.3.4</t>
  </si>
  <si>
    <t>BROCA HSS DE 1/4 DE PULGADA</t>
  </si>
  <si>
    <t>BROCA HSS DE 1/8 DE PULGADA</t>
  </si>
  <si>
    <t>BROCA HSS DE 13/64 PULGADAS</t>
  </si>
  <si>
    <t>BROCA HSS DE 3/16 PULGADAS</t>
  </si>
  <si>
    <t>BROCA HSS DE 3/4 DE PULGADA</t>
  </si>
  <si>
    <t>BROCA HSS DE 3/8 DE PULGADA</t>
  </si>
  <si>
    <t>BROCA HSS DE 7/16 DE PULGADA</t>
  </si>
  <si>
    <t>Brocha No. 1</t>
  </si>
  <si>
    <t>Adquisicion de los pisos 20 y 21 con 23 parqueaderos</t>
  </si>
  <si>
    <t>Forma preimpresa para comunicaciones Fonomemos marerial bond tamaño medio oficio en presentacion de libro 150 unidades</t>
  </si>
  <si>
    <t>1.53.7.5</t>
  </si>
  <si>
    <t xml:space="preserve">Formas Cont. 14 7/8 X 11 A 1 Partes Raya verde Caja 3000 hojas </t>
  </si>
  <si>
    <t xml:space="preserve">Formas Cont. 14 7/8 X 11 A 2 Partes Raya verde Caja 1500 hojas </t>
  </si>
  <si>
    <t xml:space="preserve">Formas Cont. 9 1/2 X 11 A 1 Partes  Con Logo.  Tintas 1 X 0  Bond 60 Gms Caja de 3000 hojas </t>
  </si>
  <si>
    <t xml:space="preserve">Formas Cont. 9 1/2 X 11 A 1 Partes   Bond 60 Gms Caja de 3000 hojas </t>
  </si>
  <si>
    <t>Tinta  Negra Para Estilografo  Frasco x 50 a 60 CC</t>
  </si>
  <si>
    <t>TONER PARA IMPRESORA EPSON  Stylus 1000 Ref; S020025 (original).-</t>
  </si>
  <si>
    <t>Toner Para Impresora Epson Stylus 1500  Ref.: SO20049 (Color)</t>
  </si>
  <si>
    <t>Toner Para Impresora Epson Stylus 1500  Ref.: SO20062 (Negro)</t>
  </si>
  <si>
    <t>Toner Para Impresora Hewlett Packard Desk 940c Ref: C 6615 D Negro</t>
  </si>
  <si>
    <t>Toner Para Impresora Hewlett Packard Desk Jet 610c Ref:  51649 A Color</t>
  </si>
  <si>
    <t>Toner Para Impresora Hewlett Packard Desk Jet 610c Ref: C 6614 D Negro</t>
  </si>
  <si>
    <t>Toner Para Impresora Hewlett Packard Desk Jet 450 cbi Ref: C6656A</t>
  </si>
  <si>
    <t>Toner Para Impresora Hewlett Packard Desk Jet 450 cbi Ref: C6657A COLOR</t>
  </si>
  <si>
    <t xml:space="preserve">Toner Para Impresora Hewlett Packard Desk Jet 890 - 880  Ref: 51645 A Negro </t>
  </si>
  <si>
    <t>Toner Para Impresora Hewlett Packard Desk Jet 890 - 880  Ref: C 1823 D  Color</t>
  </si>
  <si>
    <t>1.52.1.75.111</t>
  </si>
  <si>
    <t>Toner Para Impresora Hewlett Packard Laser  6L   Ref: C 3906 A</t>
  </si>
  <si>
    <t>Toner Para Impresora Hewlett Packard Laser Jet 1100  Ref:  C 4092a</t>
  </si>
  <si>
    <t>Toner Para Impresora Hewlett Packard Laser Jet 1200  Ref: C7115X</t>
  </si>
  <si>
    <t>Toner Para Impresora Hewlett Packard Laser Jet 4000 Tn  Ref: C 4127 X</t>
  </si>
  <si>
    <t>Toner Para Impresora Hewlett Packard Laser Jet 9500N  Ref: C8550A</t>
  </si>
  <si>
    <t>Toner Para Impresora Hewlett Packard Laser Jet 9500N  Ref: C8551A</t>
  </si>
  <si>
    <t>Toner Para Impresora Hewlett Packard Laser Jet 9500N  Ref: C8552A</t>
  </si>
  <si>
    <t>Bolsa de basura, elaborada en polietileno de baja densidad, calibre mayor o igual a 1 y menor a 1.4 micras, sin sistema de sellado y unidad de comercialización por cm2. El precio se calcula dividiendo el valor de la bolsa, entre su área</t>
  </si>
  <si>
    <t xml:space="preserve">Borrador De Nata  DE (58x21x10Cms </t>
  </si>
  <si>
    <t xml:space="preserve">Boligrafo desechable tinta varios colores en plasticfo presntacion por unidad </t>
  </si>
  <si>
    <t>1.20.2.2</t>
  </si>
  <si>
    <t>CABUYA  O Hilo polipropileno</t>
  </si>
  <si>
    <t>1.52.1.18.26</t>
  </si>
  <si>
    <t>Caja para archivo CORRUGADO EN CARTON DE 40X40 X50 Cms</t>
  </si>
  <si>
    <t>1.52.1.18.10</t>
  </si>
  <si>
    <t>Caratula para expedientes en ultracartulina calibre 48 base 20 de 400 Grms  blanco yute de 23 cms x 34 Cms</t>
  </si>
  <si>
    <t>1.52.1.19</t>
  </si>
  <si>
    <t>1.52.1.42.37</t>
  </si>
  <si>
    <t>Folder o Carpeta de varilla plastificada en cartulina de 243 con capacidad de 350 hojas sin portaguia plastica tamaño oficio</t>
  </si>
  <si>
    <t>1.52.1.20.1</t>
  </si>
  <si>
    <t>Carton Paja</t>
  </si>
  <si>
    <t>1.52.1.21</t>
  </si>
  <si>
    <t>CARTULINA (empaste nomina) 28 X38.-</t>
  </si>
  <si>
    <t>cartulina paspartu</t>
  </si>
  <si>
    <t>1.52.1.16</t>
  </si>
  <si>
    <t xml:space="preserve">Cassettes para filmadora 8 MM </t>
  </si>
  <si>
    <t>1.52.1.72.2</t>
  </si>
  <si>
    <t>Disco compacto gravable de 700 Mb 80 por (una sola quemada)</t>
  </si>
  <si>
    <t>1.52.3.2</t>
  </si>
  <si>
    <t>Certificados de Ingresos y Retenciones</t>
  </si>
  <si>
    <t>1.52.1.22.4</t>
  </si>
  <si>
    <t>CHINCHES de cabeza metalica por caja de 50 unidades (CAJAS)</t>
  </si>
  <si>
    <t>1.60.15.7</t>
  </si>
  <si>
    <t>Respiradores</t>
  </si>
  <si>
    <t>1.60.3.4</t>
  </si>
  <si>
    <t>Impermeable</t>
  </si>
  <si>
    <t>Uniformes Deportivos, Sudaderas Camisetas y Pantalonetas</t>
  </si>
  <si>
    <t>1.60.11.12</t>
  </si>
  <si>
    <t>Medallas  y placas</t>
  </si>
  <si>
    <t>2.24.1</t>
  </si>
  <si>
    <r>
      <t xml:space="preserve">Ascensores </t>
    </r>
    <r>
      <rPr>
        <sz val="11"/>
        <color indexed="22"/>
        <rFont val="Arial"/>
        <family val="2"/>
      </rPr>
      <t>Torre A, Torre B y Torre C</t>
    </r>
  </si>
  <si>
    <t>Muebles perimetrales</t>
  </si>
  <si>
    <t>Pago administración de sedes</t>
  </si>
  <si>
    <t xml:space="preserve">Aceite para carro </t>
  </si>
  <si>
    <t>2.25.2</t>
  </si>
  <si>
    <t>Mantenimiento parque automotor</t>
  </si>
  <si>
    <t>2.28.3</t>
  </si>
  <si>
    <t>Seguros  de incendio</t>
  </si>
  <si>
    <t>2.28.5</t>
  </si>
  <si>
    <t>Seguros de sustracción y hurto</t>
  </si>
  <si>
    <t>LLANTAS 300-21.- para moto</t>
  </si>
  <si>
    <t>NEUMATICOS 110-90-19.- para moto</t>
  </si>
  <si>
    <t>NEUMATICO 130-18-17.- para moto</t>
  </si>
  <si>
    <t>NEUMATICO 300-21.- para moto</t>
  </si>
  <si>
    <t>1.27.3.25</t>
  </si>
  <si>
    <t>1.27.3.12</t>
  </si>
  <si>
    <t>1.68.1.4</t>
  </si>
  <si>
    <t>1.52.1.21.29</t>
  </si>
  <si>
    <t>Tela toalla en algodón 100 % de 60 centímetros de ancho, con un peso de 250 - 300 g/m2, en colores claros y acabado unicolo</t>
  </si>
  <si>
    <t>1.49.1.5.1</t>
  </si>
  <si>
    <t>1.56.2.8</t>
  </si>
  <si>
    <t>Toner Para Impresora Hewlett Packard Laser Jet 9500N  Ref: C8553A</t>
  </si>
  <si>
    <t>PAPEL BOND, PLIEGO</t>
  </si>
  <si>
    <t>1.52.1.56.11</t>
  </si>
  <si>
    <t>1.52.1.56.15</t>
  </si>
  <si>
    <t>PAPEL BOND RESMA CARTA</t>
  </si>
  <si>
    <t>Cera emulsionada galon 3000 cc</t>
  </si>
  <si>
    <t>1.56.2.25.17</t>
  </si>
  <si>
    <t>Churrusco para baño, mango en plastico, sin base</t>
  </si>
  <si>
    <t>1.56.3.55.1</t>
  </si>
  <si>
    <t>Desinfectante galon * 3000 cc</t>
  </si>
  <si>
    <t>1.56.3.14.1</t>
  </si>
  <si>
    <t>Desmanchador multiuso para pisos y tapetes</t>
  </si>
  <si>
    <t>1.56.2.27.57</t>
  </si>
  <si>
    <t>Escoba cerda Blanda, base de plastico, mango de madera y de rosca</t>
  </si>
  <si>
    <t>1.56.2.27.9</t>
  </si>
  <si>
    <t>Escoba cerda dura base de plastico, mango de madera y de rosca</t>
  </si>
  <si>
    <t>1.56.2.11.149</t>
  </si>
  <si>
    <t>Guantes negros tipo industrial calibre 35</t>
  </si>
  <si>
    <t>1.52.2.2.25</t>
  </si>
  <si>
    <t>Almohadilla dactilar, de forma redonda, diametro mayor o igual a 20 y menor o igual a 40 mm, y material de la carcasa en plástico</t>
  </si>
  <si>
    <t xml:space="preserve">Cosedora para grapa No. 26/8, con capacidad máxima de 200 grapas, con profundidad de entrada horizontal en el papel de 0-300 mm, con capacidad de cosido para más de 50 hojas </t>
  </si>
  <si>
    <t>1.52.2.8.1</t>
  </si>
  <si>
    <t>SOFTWARE OPERATIVO, ADMINISTRATIVOY DE SEGURIDAD</t>
  </si>
  <si>
    <t> 1.66.4.7</t>
  </si>
  <si>
    <t xml:space="preserve">Vidrios para  escritorios y mesas </t>
  </si>
  <si>
    <t>1.64.5.1.74</t>
  </si>
  <si>
    <t>Azúcar refinada, granulada, a granel, presentación x 1000 g</t>
  </si>
  <si>
    <t>1.64.11.3.21</t>
  </si>
  <si>
    <t>Café consumo nacional, molido sin descafeinar, en bolsa metalizada, x 500 g</t>
  </si>
  <si>
    <t>1.39.10.7.78</t>
  </si>
  <si>
    <t>Bateria estacionaria con un voltaje de 12 V y una capacidad nomial de 17 A/h</t>
  </si>
  <si>
    <t>1.39.10.7.76</t>
  </si>
  <si>
    <t>Bateria estacionaria con un voltaje de 12 V y una capacidad nomial de 12 A/h</t>
  </si>
  <si>
    <t>1.39.10.7.68</t>
  </si>
  <si>
    <t>Bateria estacionaria con un voltaje de 12 V y una capacidad nomial de 7 A/h</t>
  </si>
  <si>
    <t>Bateria estacionaria con un voltaje de 12 V y una capacidad nomial de 100 A/h</t>
  </si>
  <si>
    <t>Viajes y Gastos del interior</t>
  </si>
  <si>
    <t>Viajes y Gastos del exterior</t>
  </si>
  <si>
    <t>1.70.7</t>
  </si>
  <si>
    <t>Vehiculos</t>
  </si>
  <si>
    <t>Predial</t>
  </si>
  <si>
    <t>Valorización y Edificaciones (MULTAS Y SANCIONES)</t>
  </si>
  <si>
    <t>Almohadilla dactilar, de forma rectangular, dimensiones menor o igual a 70 x 100 mm, y menor igual a 100 X 150 mm y material de la carcasa en plastico</t>
  </si>
  <si>
    <t>1.52.2.2.58</t>
  </si>
  <si>
    <t>Toalla en algodón-nylon, sin estampar de colores claros y dimensiones menores que 0.70 x 0.40 m</t>
  </si>
  <si>
    <t>SERVILLETAS DE PAPEL</t>
  </si>
  <si>
    <t>1.64.5.1.38</t>
  </si>
  <si>
    <t>Tajalápiz elaborado en metal con 2 orificio, ss de tamaño minas menor o igual a 10 mm y mayor a 10 mm, con depósito, forma de uso eléctrico, con dispositivo para sujeción en superficies</t>
  </si>
  <si>
    <t>1.52.2.33.8</t>
  </si>
  <si>
    <t>Tijeras de acero inoxidable, longitud de 18 cm .</t>
  </si>
  <si>
    <t>Cinta adhesiva con respaldo en acetato y adhesivo sintético,invisible, dimensiones de 12 mm x 20 m.</t>
  </si>
  <si>
    <t>Borrador para lápiz, tipo nata, tamaño grande, por 1 und.</t>
  </si>
  <si>
    <t>1.52.1.17.3</t>
  </si>
  <si>
    <t>Toner Para Impresora Lexmark T640 y T642 / 644 18 HL Color (para 25.000 copias) Ref.: 12A6860</t>
  </si>
  <si>
    <t>Tijeras para mutiusos, con longitud total de 7, hoja de acero, mango de plástico, nacionales</t>
  </si>
  <si>
    <t>1.30.1.28.12</t>
  </si>
  <si>
    <t>Sobre común, en papel bond de 75 g/gm2, de tamaño 23.4x10.5cm, sin impresión interior, presentación exterior sin ventanilla, de tipo solapa universal y engomada.</t>
  </si>
  <si>
    <t>Sobre bolsa, en papel Manila de 75 g/m2, de tamaño 25x35cm, sin burbuja plástica de amortiguación, presentación exterior con ventanilla de acetato, de tipo solapa universal y engomada</t>
  </si>
  <si>
    <t>Perforadora de tamaño menor o igual a 10cm, 2 perforaciones, capacidad de hojas a perforar menor o igual a 10, con trampilla para vaciar los confetis, sin sistema de bloqueo.</t>
  </si>
  <si>
    <t>1.52.2.22.20</t>
  </si>
  <si>
    <t>Pegante colbon de 115 gr sin glicerina  .</t>
  </si>
  <si>
    <t>Papel carbón, de 40 g/m2, tamaño oficio, por 50 hojas.</t>
  </si>
  <si>
    <t>Pegante en barra</t>
  </si>
  <si>
    <t>1.52.1.48.23</t>
  </si>
  <si>
    <t>Papel para sumadora</t>
  </si>
  <si>
    <t>Papel para fax 216x30</t>
  </si>
  <si>
    <t>1.52.1.81.103</t>
  </si>
  <si>
    <t>Papel para fax 210x30</t>
  </si>
  <si>
    <t>1.52.1.81.113</t>
  </si>
  <si>
    <t>Papel fotocopia tamaño oficio 500 hojas</t>
  </si>
  <si>
    <t>Papel Fotocopia tamaño oficio</t>
  </si>
  <si>
    <t>Papel Fotocopia tamaño carta</t>
  </si>
  <si>
    <t>Papel fotocopia oficio blanco de 75 gms Resmas x 500 hojas</t>
  </si>
  <si>
    <t>Papel fotocopia oficio  de 75grs</t>
  </si>
  <si>
    <t>Papel fotocopia carta de 75 grs</t>
  </si>
  <si>
    <t>Papel fotocopia carta blanco de 75 gms Resmas x 500 hojas</t>
  </si>
  <si>
    <t xml:space="preserve">Papel copia tamaño oficio (Resmas) </t>
  </si>
  <si>
    <t>1.52.1.29.5</t>
  </si>
  <si>
    <t>1.52.1.76.142</t>
  </si>
  <si>
    <t xml:space="preserve">Dispensador para cinta de embalaje, elaborado en metal y polímero y diseñado para colocar cintas que tengan un ancho menor o igual a 48 mm.      </t>
  </si>
  <si>
    <t>1.45.1</t>
  </si>
  <si>
    <t xml:space="preserve">Bisturí elaborado en plástico, tamaño de la cuchilla de 9 mm, con bloqueo de la cuchilla y con corta cuchilla  </t>
  </si>
  <si>
    <t>Bolígrafo desechable, tinta varios colores, en plástico, presentación por 1 und, retráctil.</t>
  </si>
  <si>
    <t>Borrador para lápiz, tipo nata, tamaño mediano, por 1 und. (58x21x10Cms</t>
  </si>
  <si>
    <t>1.52.1.17.7</t>
  </si>
  <si>
    <t>Carpeta tipo legajadora, en yute 300 g/m2, para almacenar hasta 250 hojas, tamaño oficio, por 1 und, forma de cierre gancho legajador</t>
  </si>
  <si>
    <t>Cassette de tamaño 4x5 cm, duración mayor a 40 y menor o igual a 60 min, longitud de la cinta mayor a 45 y menor o igual a 90 m</t>
  </si>
  <si>
    <t>1.52.1.16.2</t>
  </si>
  <si>
    <t>Disco compacto regravable, de 700 Mb 80 min, por 1 und.</t>
  </si>
  <si>
    <t>1.52.1.72.16</t>
  </si>
  <si>
    <t>1.52.1.29.13</t>
  </si>
  <si>
    <t>Ganchos para cosedora estándar en alambre metálico cobrizado, caja por 5000 und. Ref 5019</t>
  </si>
  <si>
    <t>Ganchos para cosedora semi - industrial (ref.: 23/10) Caja 1000 unidades</t>
  </si>
  <si>
    <t>1.52.1.38.435</t>
  </si>
  <si>
    <t>Lápiz Negro mina No.2 o Lápiz para escritura, fabricado en madera, de forma hexagonal con borrador, mina negra de 2 mm y dureza No.2.</t>
  </si>
  <si>
    <t>Lápiz Rojo o Lápiz para escritura, fabricado en madera, de forma hexagonal con borrador, mina roja de 2 mm y dureza No.2.</t>
  </si>
  <si>
    <t>1.52.1.6.72</t>
  </si>
  <si>
    <t>Legajador Az Tamaño Oficio, sin bolsillo, sin índice</t>
  </si>
  <si>
    <t>1.52.1.53.7</t>
  </si>
  <si>
    <t xml:space="preserve">Corrector Liquido Frasco de 18 Mlscon pincel de 30 Y 40  Gms </t>
  </si>
  <si>
    <t>Disketes  3 1/2 Alta Densidad cubrimiento de pelicula de teflon superficie del disco lamina metalica   Caja X 10 Uns</t>
  </si>
  <si>
    <t>1.52.1.9</t>
  </si>
  <si>
    <t>Esferos   Azules Y Negros</t>
  </si>
  <si>
    <t>1.52.3.5</t>
  </si>
  <si>
    <t>DISCO PARA PULIDORA DE TUGSTENO 3M</t>
  </si>
  <si>
    <t>1.57.2.10</t>
  </si>
  <si>
    <t>Espatula 5"</t>
  </si>
  <si>
    <t>ESPATULAS METALICAS DE 2"</t>
  </si>
  <si>
    <t>1.42.6.1</t>
  </si>
  <si>
    <t>1.40.7.2</t>
  </si>
  <si>
    <t>Balasto De 2 X 40 Rapido Stard 120 V.</t>
  </si>
  <si>
    <t>Libro Radicador 400 Folios o Libro de anotaciones, tapa cartón plastificado, de 21,5 x 33 cm, con 400 hojas, con folio. (rayado, tamaño 32 a 34 cm de largo por 20 a 22 cm de ancho, de 2 a 3 cm de lomo, tipo de papel: rayado para registro de correspondencia)</t>
  </si>
  <si>
    <t>Papel bond, de 90 g/m2, tamaño carta, por resma de 500 hojas</t>
  </si>
  <si>
    <t>1.52.1.56.22</t>
  </si>
  <si>
    <t>Papel bond, de 75 g/m2, tamaño oficio, por resma de 500 hojas</t>
  </si>
  <si>
    <t>Bebida aromatica, de apio, instantánea, en bolsa en papel filtro, x (5-6)</t>
  </si>
  <si>
    <t>Servicio de mensajería especializada, con un peso de 0,1 a 500 gramos, con destino nacional </t>
  </si>
  <si>
    <t>Servicio de mensajería especializada, con un peso de 501 a 1000 gramos, con destino nacional</t>
  </si>
  <si>
    <t>2.32.6.2.6</t>
  </si>
  <si>
    <t>Candado de seguridad YALE Ref.870</t>
  </si>
  <si>
    <t>1.48.1.6</t>
  </si>
  <si>
    <t>CARRO  PARA TRANSPORTE DE DOCUMENTOS: Con tres bandejas de 10 cms cada</t>
  </si>
  <si>
    <t>1.32.10</t>
  </si>
  <si>
    <t>CIERRA PUERTAS YALE / 2001</t>
  </si>
  <si>
    <t>1.48.1.8</t>
  </si>
  <si>
    <t>Escalera Metalica de 2 pasos estilo tijera</t>
  </si>
  <si>
    <t>1.22.1.1</t>
  </si>
  <si>
    <t>Extintores de agua</t>
  </si>
  <si>
    <t>1.49.3.5</t>
  </si>
  <si>
    <t>Persianas HORIZONTAL  Flexalum de 0.55 x 1.33 mts.-</t>
  </si>
  <si>
    <t>Plantas Electricas</t>
  </si>
  <si>
    <t>Tapete Argollado individual</t>
  </si>
  <si>
    <t>1.39.6.2</t>
  </si>
  <si>
    <t>Transformador, estabilizador o regulador</t>
  </si>
  <si>
    <t>1.54.3.1</t>
  </si>
  <si>
    <t>RADIO DE SONIDO CON PARLANTES PARA VEHICULOS</t>
  </si>
  <si>
    <t>1.39.12.6</t>
  </si>
  <si>
    <t>1.21.2.1</t>
  </si>
  <si>
    <t xml:space="preserve">Aire acondicionado  </t>
  </si>
  <si>
    <t>1.52.1</t>
  </si>
  <si>
    <t>1.39.9.8</t>
  </si>
  <si>
    <t>Bateria para radio portatil  HT1000 Y PRO51550</t>
  </si>
  <si>
    <t>Calculadora</t>
  </si>
  <si>
    <t>1.52.2.27</t>
  </si>
  <si>
    <t>Cosedora semi - industrial</t>
  </si>
  <si>
    <t>1.52.2</t>
  </si>
  <si>
    <t>Destructor de papel automatico (1) de 5 hojas</t>
  </si>
  <si>
    <t>1.36.6.1</t>
  </si>
  <si>
    <t>Fax</t>
  </si>
  <si>
    <t>1.52.2.12</t>
  </si>
  <si>
    <t>Fechador de caucho</t>
  </si>
  <si>
    <t>Fuentes de Alimentacion para Radio Base</t>
  </si>
  <si>
    <t>1.51.2.1</t>
  </si>
  <si>
    <t>Máquina de escribir electrónica (deducibles siniestros)</t>
  </si>
  <si>
    <t>1.52.2.20</t>
  </si>
  <si>
    <t>Numerador automático</t>
  </si>
  <si>
    <t>1.36.1.4</t>
  </si>
  <si>
    <t>Radio portátil</t>
  </si>
  <si>
    <t>1.52.2.27.1</t>
  </si>
  <si>
    <t>Sacaganchos</t>
  </si>
  <si>
    <t>1.52.2.28</t>
  </si>
  <si>
    <t>Sello seco</t>
  </si>
  <si>
    <t>1.52.2.32</t>
  </si>
  <si>
    <t>1.36.1.1</t>
  </si>
  <si>
    <t>Telefono Celular</t>
  </si>
  <si>
    <t>1.36.2.3</t>
  </si>
  <si>
    <t>UPS adquisición transporte y configuración</t>
  </si>
  <si>
    <t>Extinguidor de polvo químico seco, portátil, Solkaflan 123 3700 Grs</t>
  </si>
  <si>
    <t>Almohadilla para sello rectangular aproximadamente 12*10 cm con carcasa en plástico</t>
  </si>
  <si>
    <t>1.52.2.2.57</t>
  </si>
  <si>
    <t>Cosedora estándar para gancho 26/6, capacidad hasta 30 hojas</t>
  </si>
  <si>
    <t>1.52.2.7.2</t>
  </si>
  <si>
    <t>Cosedora semi - industrial gancho de 6 a 24 mm capacidad de 30 a 240 hojas</t>
  </si>
  <si>
    <t>1.52.2.7.132</t>
  </si>
  <si>
    <t>Perforadora estándar de 2 perforaciones, con trampa para vaciado de confetis</t>
  </si>
  <si>
    <t>1.52.2.22.2</t>
  </si>
  <si>
    <t>Perforadora semi - industrial de 2 perforaciones con trampa para vaciado de confetis y ajustador del papel</t>
  </si>
  <si>
    <t>1.52.2.22.160</t>
  </si>
  <si>
    <t>Tajalápiz eléctrico, con un orificio y depósito para residuos</t>
  </si>
  <si>
    <t>Mantenimiento de Bienes e Inmuebles</t>
  </si>
  <si>
    <t>1.36.8.11.2</t>
  </si>
  <si>
    <t>Cinta Máquina Eléctrica Olivetti ET 1250 md</t>
  </si>
  <si>
    <t>1.52.1.30.112</t>
  </si>
  <si>
    <t>Cinta Maquina Manual estándar</t>
  </si>
  <si>
    <t>Cinta Máquina electrónica Panasonic 2020 o 2010 o ET 121</t>
  </si>
  <si>
    <t>Cinta adhesiva Transparente 48 mm X 20 mts (ancha)</t>
  </si>
  <si>
    <t>1.52.1.35.3</t>
  </si>
  <si>
    <t>Corrector Liquido Frasco X 30 Gms</t>
  </si>
  <si>
    <t>1.52.1.29.15</t>
  </si>
  <si>
    <t>Disquetes 3 1/2 Alta Densidad Caja X 10 Uns O Disquete de 3.5 HD, con recubrimiento en teflón en la superficie del disco, de laminilla metálica, caja * 10 und.</t>
  </si>
  <si>
    <t>1.52.1.9.4</t>
  </si>
  <si>
    <t>Esferos o bolígrafos Azules y Negros en pasta con tapa, caja por 12 unidades</t>
  </si>
  <si>
    <t>Fechador manual de caucho</t>
  </si>
  <si>
    <t>Gancho tipo clip estándar, en alambre metálico galvanizado, de 33 mm, por 100 und.</t>
  </si>
  <si>
    <t>1.52.1.45.31</t>
  </si>
  <si>
    <t>Ganchos Legajadores Plásticos caja x 20 juegos</t>
  </si>
  <si>
    <t>Sobre bolsa, en papel manila de 75 g/m2, de tamaño 22.5x29.0cm, sin burbuja plástica de amortiguación, presentación exterior sin ventanilla, de tipo solapa universal y engomada</t>
  </si>
  <si>
    <t>1.37.25</t>
  </si>
  <si>
    <t>1.39.11.13.4</t>
  </si>
  <si>
    <t>1.39.11.14.13</t>
  </si>
  <si>
    <t>1.39.11.14.15</t>
  </si>
  <si>
    <t>1.39.11.8.48</t>
  </si>
  <si>
    <t>1.39.11.8.41</t>
  </si>
  <si>
    <t>1.39.11.12.3</t>
  </si>
  <si>
    <t>1.39.11.12.2</t>
  </si>
  <si>
    <t>1.39.11,8,60</t>
  </si>
  <si>
    <t>1.39.11.12.4</t>
  </si>
  <si>
    <t>1.39.11.12.5</t>
  </si>
  <si>
    <t>1.27.3.3.10</t>
  </si>
  <si>
    <t>1.27.3.3.11</t>
  </si>
  <si>
    <t>1.37.7.8.10</t>
  </si>
  <si>
    <t>1.37.7.9.1</t>
  </si>
  <si>
    <t>1.27.3</t>
  </si>
  <si>
    <t>1.40.7</t>
  </si>
  <si>
    <t>1.40.7.8.9</t>
  </si>
  <si>
    <t>1.27.1.5.6</t>
  </si>
  <si>
    <t>1.27.1.5.7</t>
  </si>
  <si>
    <t>1,27,1,5</t>
  </si>
  <si>
    <t>1.57.1.4.66</t>
  </si>
  <si>
    <t>1.28.2.2.15</t>
  </si>
  <si>
    <t>1.28.2.3.7</t>
  </si>
  <si>
    <t>1.25.1.15.11</t>
  </si>
  <si>
    <t>1.35.3.5.8</t>
  </si>
  <si>
    <t>1.25.1.28.4</t>
  </si>
  <si>
    <t>1.35.1.2.2</t>
  </si>
  <si>
    <t>1.35.1.1.1</t>
  </si>
  <si>
    <t>1.25.1.15.7</t>
  </si>
  <si>
    <t>1.28.1.6.27</t>
  </si>
  <si>
    <t>1.28.1.11.76</t>
  </si>
  <si>
    <t>1.32.6</t>
  </si>
  <si>
    <t>1.57.3.2</t>
  </si>
  <si>
    <t>1.57.1.1.521</t>
  </si>
  <si>
    <t>1.35.8.12.13</t>
  </si>
  <si>
    <t>1.25.1.18.2</t>
  </si>
  <si>
    <t>1.25.1.24.4</t>
  </si>
  <si>
    <t>1.57.3.2.40</t>
  </si>
  <si>
    <t>1.57.1.6.11</t>
  </si>
  <si>
    <t>1.25.1.19.3</t>
  </si>
  <si>
    <t>1.25.1.19.1</t>
  </si>
  <si>
    <t>1.25.1.16.6</t>
  </si>
  <si>
    <t>1.25.1.6.5</t>
  </si>
  <si>
    <t>1.35.8.11.4</t>
  </si>
  <si>
    <t>1.32.5.2.6</t>
  </si>
  <si>
    <t>1.25.1.1.6</t>
  </si>
  <si>
    <t>1.57.3.4.52</t>
  </si>
  <si>
    <t>1.25.1.29.15</t>
  </si>
  <si>
    <t>1.57.3.4.20</t>
  </si>
  <si>
    <t>1.35.5.2.3</t>
  </si>
  <si>
    <t>1.35.5.1.35</t>
  </si>
  <si>
    <t>1.66.5.8</t>
  </si>
  <si>
    <t>1.57.3.7.76</t>
  </si>
  <si>
    <t>1,35,5,14</t>
  </si>
  <si>
    <t>Cielo rasos fabricado en fibra mineral presentacion perforado (ancho 61 cms y longitud 122 cms)</t>
  </si>
  <si>
    <t>EQUIPO Y MAQUINAS DE OFICINA</t>
  </si>
  <si>
    <t>MOBILIARIO Y ENSERES</t>
  </si>
  <si>
    <t>DOTACION</t>
  </si>
  <si>
    <t>COMBUSTIBLE Y LUBRICANTES</t>
  </si>
  <si>
    <t>PAPELERIA Y UTILES DE OFICINA</t>
  </si>
  <si>
    <t>Productos de aseo y limpieza</t>
  </si>
  <si>
    <t>Productos de cafetería y restaurante</t>
  </si>
  <si>
    <t>Utensilios de cafetería</t>
  </si>
  <si>
    <t>MATERIALES DE CONSTRUCCION</t>
  </si>
  <si>
    <t>OTROS MATERIALES Y SUMINISTROS</t>
  </si>
  <si>
    <t xml:space="preserve">Sostenimiento de semovientes </t>
  </si>
  <si>
    <t>ELEMENTOS DE BIENESTAR SOCIAL</t>
  </si>
  <si>
    <t>Mantenimiento Equipo de Navegación y  transporte</t>
  </si>
  <si>
    <t>Mantenimiento Equipo de Comunicación y  Computación</t>
  </si>
  <si>
    <t>Mantenimiento de Bienes Muebles, Equipo y Enseres</t>
  </si>
  <si>
    <t xml:space="preserve">Mantenimiento de Otros Bienes </t>
  </si>
  <si>
    <t>Servicios Públicos</t>
  </si>
  <si>
    <t>Arrendamientos</t>
  </si>
  <si>
    <t>IMPRESOS Y PUBLICACIONES</t>
  </si>
  <si>
    <t>COMUNICACIONES Y TRANSPORTE</t>
  </si>
  <si>
    <t>VIATICOS Y GASTOS DE VIAJE</t>
  </si>
  <si>
    <t>IMPUESTOS TASAS Y MULTAS</t>
  </si>
  <si>
    <t>SEGUROS</t>
  </si>
  <si>
    <t>Otros Gastos por Adquisicion de Bienes</t>
  </si>
  <si>
    <t>INVERSION</t>
  </si>
  <si>
    <t>Descripcion del Elemento por rubros</t>
  </si>
  <si>
    <t>Filtros para computador</t>
  </si>
  <si>
    <t>1.47.2.1</t>
  </si>
  <si>
    <t>Impresora de Matriz de Punto</t>
  </si>
  <si>
    <t>1.47.2.4</t>
  </si>
  <si>
    <t>impresoras laser</t>
  </si>
  <si>
    <t>impresoras laser a color para fotografia digital</t>
  </si>
  <si>
    <t>impresoras Portatil canon Ref: i80 con pila</t>
  </si>
  <si>
    <t>Memorias Portatil o flas USB</t>
  </si>
  <si>
    <t>1.34.1.5</t>
  </si>
  <si>
    <t>Mermoria de  Dimm 128</t>
  </si>
  <si>
    <t>1.47.2</t>
  </si>
  <si>
    <t xml:space="preserve">Micro hot y Pacht Cord de varios Pines  </t>
  </si>
  <si>
    <t>1.16.2.16</t>
  </si>
  <si>
    <t>1.47.1</t>
  </si>
  <si>
    <t xml:space="preserve">Scaner para fotografia digital Graficos, identificación dactilar </t>
  </si>
  <si>
    <t>Unidades de conmutación o switches</t>
  </si>
  <si>
    <t>1.47.4</t>
  </si>
  <si>
    <r>
      <t>SOFTWARE</t>
    </r>
    <r>
      <rPr>
        <b/>
        <sz val="11"/>
        <color indexed="22"/>
        <rFont val="Arial"/>
        <family val="2"/>
      </rPr>
      <t xml:space="preserve"> Antivirus, Impromptu, Autocad, Proyect Visio, SIRI</t>
    </r>
  </si>
  <si>
    <t xml:space="preserve"> </t>
  </si>
  <si>
    <t>Brilladoras</t>
  </si>
  <si>
    <t>1.50.1.8</t>
  </si>
  <si>
    <t>Estufa</t>
  </si>
  <si>
    <t>1.50.1.40</t>
  </si>
  <si>
    <t>Greca</t>
  </si>
  <si>
    <t>1.50.1</t>
  </si>
  <si>
    <t>HORNOS</t>
  </si>
  <si>
    <t>TERMOS</t>
  </si>
  <si>
    <t>1.37.16.22</t>
  </si>
  <si>
    <t>Audífonos para dictáfono</t>
  </si>
  <si>
    <t>Audífonos pares</t>
  </si>
  <si>
    <t>1.44.2.5</t>
  </si>
  <si>
    <t>1.54.3.4</t>
  </si>
  <si>
    <t>Grabadora tipo periodista o "micrograbadora"</t>
  </si>
  <si>
    <t>1.54.3.5</t>
  </si>
  <si>
    <t>Grabadoras   de interceptacion telefonica</t>
  </si>
  <si>
    <t>Lamparas de video beam</t>
  </si>
  <si>
    <t>1.27.3.8</t>
  </si>
  <si>
    <t>Multitomas</t>
  </si>
  <si>
    <t>TELEVISOR DE 21 " (sony)  Ref; KV21-FS100, potencia</t>
  </si>
  <si>
    <t>VIDEO BEAM</t>
  </si>
  <si>
    <t>1.44.3.3</t>
  </si>
  <si>
    <t xml:space="preserve">VIDEOGRABADORAS VHS (marca sony) REF; SLV- </t>
  </si>
  <si>
    <t>1.30.2.1</t>
  </si>
  <si>
    <t>3.6.1.3</t>
  </si>
  <si>
    <t>3.6.9</t>
  </si>
  <si>
    <t xml:space="preserve">Adecuaciones sede Regional y Provincial y CAP en edificio de Inurbe en comodato </t>
  </si>
  <si>
    <t>Remodelacion baños Cafeteria y Cuartos electricos</t>
  </si>
  <si>
    <t>2.36.1</t>
  </si>
  <si>
    <t>Capacitaciones Ofimatica</t>
  </si>
  <si>
    <t>Auditoria 2006</t>
  </si>
  <si>
    <t>1.52.1.45.29</t>
  </si>
  <si>
    <t>Ganchos tipo Legajadores, gancho,  pisodor y corredera en propileno transparente por 20 juegos</t>
  </si>
  <si>
    <t>Libreta doble O, de tamaño 14,5x21.9Cm de 70 hojas, en papel periodico  de 60 g/m2 con diseño de hoja taquigrafica , y pasta en coarton duro plastificado</t>
  </si>
  <si>
    <t>1.52.1.52.634</t>
  </si>
  <si>
    <t>Marcador permanente, desechable, contenido de tinta menor o igual a 2,5 g , de punta redonda acrílica, para hacer lineas de aprox. 0,4 mm , por 1 und.</t>
  </si>
  <si>
    <t>1.52.1.41.5</t>
  </si>
  <si>
    <t>Marcador seco para pizarra blanca, desechable, contenido de tinta menor o igual a 2,5 g , de punta redonda acrílica, para hacer lineas de aprox. 0,4 mm , por 1 und.</t>
  </si>
  <si>
    <t>1.52.1.41.4</t>
  </si>
  <si>
    <t>1.52.1.55.1</t>
  </si>
  <si>
    <t>Papel opalina tamaño doble carta de 180 gramos por resma</t>
  </si>
  <si>
    <t>1.52.1.56.168</t>
  </si>
  <si>
    <t>1.56.2.13.1</t>
  </si>
  <si>
    <t>LIMPION DE TOALLA 48X50 CM</t>
  </si>
  <si>
    <t>Trapero fabricado en hilaza engomada, con dimensión de las fibras igual a 30 cm, con mango de madera de longitud 120 cm, con soporte</t>
  </si>
  <si>
    <t>1.56.2.21.653</t>
  </si>
  <si>
    <t>Escoba, con área de barrido mayor a 30 y menor o igual a 41 cm, sin acople plástico roscado, sin mango, con material de las cerdas en fibra plástica plumillada, textura de las cerdas dura y material de la base en plástico</t>
  </si>
  <si>
    <t>1.56.2.27.7</t>
  </si>
  <si>
    <t>1.56.2.9.5</t>
  </si>
  <si>
    <t>Esponjilla de lana de acero, con presentación por 6 und</t>
  </si>
  <si>
    <t>Blanqueador en botella plástica, con volumen de 1800 cm3, con fragancia</t>
  </si>
  <si>
    <t>1.56.3.8.53</t>
  </si>
  <si>
    <t>Jabón de tocador en pasta, con peso de 150 g</t>
  </si>
  <si>
    <t>1.61.2.7.99</t>
  </si>
  <si>
    <t>1.64.5.1.92</t>
  </si>
  <si>
    <t>Azúcar refinada, granulada, en bolsa de polipropileno, presentación x 5 g</t>
  </si>
  <si>
    <t>BOLSA 50x70 CM CALIBRE 1 GENERAL</t>
  </si>
  <si>
    <t>1.56.2.2.1</t>
  </si>
  <si>
    <t>GASOLINA DE AVIACION 100-130</t>
  </si>
  <si>
    <t>2.31.10</t>
  </si>
  <si>
    <t>Fólder celuguía horizontal, en cartón de 300 g/m2 , con capacidad de hasta 200 hojas, con portaguía plástica fija, presentación por 1 und, tamaño oficio</t>
  </si>
  <si>
    <t>1.52.1.42.27</t>
  </si>
  <si>
    <t>Bolígrafo desechable, tinta varios colores, en plástico, presentación por 1 und, con tapa</t>
  </si>
  <si>
    <t>Taco de papel por 1 paquete de mayor a 100 y menor o igual a 300 hojas cada uno, en bond, engomado, tamaño de la hoja menor o igual 4 x 5 cm de color amarillo</t>
  </si>
  <si>
    <t>1.52.1.85.37</t>
  </si>
  <si>
    <t>Mantenimiento Archivadores rodantes</t>
  </si>
  <si>
    <t>Mantenimiento Brilladoras y aspiradoras</t>
  </si>
  <si>
    <t>Mantenimiento Digiturno</t>
  </si>
  <si>
    <t>Mantenimiento Scanner y cámaras de video y circuito cerrado</t>
  </si>
  <si>
    <t>Mantenimiento Sillas, mesas y escritorios</t>
  </si>
  <si>
    <t>Mantenimiento Televisores</t>
  </si>
  <si>
    <t>Mantenimiento U.P.S. y PLANTAS ELECTRICAS</t>
  </si>
  <si>
    <t>Mantenimiento V.H.S. y Televisores</t>
  </si>
  <si>
    <t>Mantenimiento Grecas</t>
  </si>
  <si>
    <t>Máximo 2 dígitos, sólo números. Valor conforme a la tabla presentada en este archivo.</t>
  </si>
  <si>
    <t>Máximo 20 dígitos No utilice puntos, ni signo peso ($)</t>
  </si>
  <si>
    <t>Máximo 10 dígitos, sólo números. No puede llevar puntos ni comas.</t>
  </si>
  <si>
    <t>Conjunto de dígitos separados por puntos. Minímo uno, máximo 5 entre punto y punto.  Ejs.</t>
  </si>
  <si>
    <t>1</t>
  </si>
  <si>
    <t>1.2</t>
  </si>
  <si>
    <t>1.2.3</t>
  </si>
  <si>
    <t>1.2.3.4.5</t>
  </si>
  <si>
    <t>12.12.12.12.12</t>
  </si>
  <si>
    <t>12345.12345.12345.12345.12345</t>
  </si>
  <si>
    <t>1. El único campo no obligatorio es : Descripcion del Elemento</t>
  </si>
  <si>
    <t>2. Los campos con valores no deben llevar signo pesos.</t>
  </si>
  <si>
    <t>1.52.2.25.10</t>
  </si>
  <si>
    <t>1.52.2.25.1</t>
  </si>
  <si>
    <t>2.32.6.2</t>
  </si>
  <si>
    <t>2.37.4</t>
  </si>
  <si>
    <t>LAMPARAS MODULARES FLUORESCENTES</t>
  </si>
  <si>
    <t>LÁMPARAS INCANDESCENTES PARA ESCRITORIO</t>
  </si>
  <si>
    <t>Teléfono digital sencillo marca Panasonic ref. KX-TSC7W con identificador de llamadas y 50 memorias</t>
  </si>
  <si>
    <t> VENTILADORES AXIALES INDUSTRIALES MONOFASICOS</t>
  </si>
  <si>
    <t>1.21.4.1</t>
  </si>
  <si>
    <t>Alicate ajustable estándar, con acabado níquel / cromo, largo total de 8 3/4", 4 posiciones de mordaza y abertura paralela de 1 3/8</t>
  </si>
  <si>
    <t>1.30.2.1.2</t>
  </si>
  <si>
    <t>Juego destornilladores x 6 piezas</t>
  </si>
  <si>
    <t>1.30.6.4.5</t>
  </si>
  <si>
    <t>Forma preimpresa para compras e inventarios, tarjeta para control de existencias en material brístol, de tamaño 12.7 x 20 cm, con presentación en paquete x 100 unidades, característica especial sin forma continua</t>
  </si>
  <si>
    <t>1.52.3.4.4</t>
  </si>
  <si>
    <t>Cinta para máquina de escribir referencia Olivetti ET 2300, con tipo de impresión corregible</t>
  </si>
  <si>
    <t>1.52.1.30.17</t>
  </si>
  <si>
    <t>1.65.7</t>
  </si>
  <si>
    <t>Propulsor Y Combustible Liquido A Base De Petroleo</t>
  </si>
  <si>
    <t>seguro de Vida (Ley 16 /88)</t>
  </si>
  <si>
    <t>seguro de Vehiculos</t>
  </si>
  <si>
    <t>seguro de Roctura de maquinaria "plantas aires "</t>
  </si>
  <si>
    <t>Servicios Medicos y Hospitalarios</t>
  </si>
  <si>
    <t>1.34.1</t>
  </si>
  <si>
    <t>1.56.1.8</t>
  </si>
  <si>
    <t>1.26.1.7</t>
  </si>
  <si>
    <t>Filtro Purificadora para agua</t>
  </si>
  <si>
    <t>1.40.9</t>
  </si>
  <si>
    <t>Mes Proyectado de Compra [1 - 12]</t>
  </si>
  <si>
    <t>Brocha No. 2</t>
  </si>
  <si>
    <t>Brocha No. 3</t>
  </si>
  <si>
    <t>Brochas   1/4x6  "</t>
  </si>
  <si>
    <t>Brochas   5/16x6  "HILTI</t>
  </si>
  <si>
    <t>Brochas  1 1/2"</t>
  </si>
  <si>
    <t>Brochas  5"</t>
  </si>
  <si>
    <t>BROCHAS PICASSO DE 2 PULGADAS</t>
  </si>
  <si>
    <t>BROCHAS PICASSO DE 3 PULGADAS</t>
  </si>
  <si>
    <t>BROCHAS PICASSO DE 4 PULGADAS</t>
  </si>
  <si>
    <t>1.52.1.22</t>
  </si>
  <si>
    <t>CHINCHETAS DE 1/2 (x cajas).</t>
  </si>
  <si>
    <t>1.37.17.1</t>
  </si>
  <si>
    <t>Cinta Aislante 3m Super</t>
  </si>
  <si>
    <t>1.32.10.8.1</t>
  </si>
  <si>
    <t>Cinta De Enmascarar  De 48x40 Mts</t>
  </si>
  <si>
    <t>CINTA DE ENMASCARAR DE 2 1/2" PULGADAS</t>
  </si>
  <si>
    <t>CINTA DE ENMASCARAR DE 2 PULGADAS</t>
  </si>
  <si>
    <t>CINTA DE ENMASCARAR DE 3/4 DE PULGADA</t>
  </si>
  <si>
    <t xml:space="preserve">de las entidades y particulares que manejan recursos públicos, independientemente </t>
  </si>
  <si>
    <t>MEDIDOR  PARA LA VALIDALIDACION DE SISTMAS HVAC REFRIGERACION</t>
  </si>
  <si>
    <t>1.43.5.20</t>
  </si>
  <si>
    <t>1.39.4</t>
  </si>
  <si>
    <t>1.44.3.4</t>
  </si>
  <si>
    <t>1.48.1.10</t>
  </si>
  <si>
    <t>1.32.1</t>
  </si>
  <si>
    <t>2.32.2</t>
  </si>
  <si>
    <t>1.61.2</t>
  </si>
  <si>
    <t>1.28.2</t>
  </si>
  <si>
    <t>1.36.6</t>
  </si>
  <si>
    <t>Cuero CORDOBAN ( x metros)</t>
  </si>
  <si>
    <t>Cuero Cordoban Color Rojo</t>
  </si>
  <si>
    <t>1.16.2</t>
  </si>
  <si>
    <t>2.27.18</t>
  </si>
  <si>
    <t>2.31.8</t>
  </si>
  <si>
    <t>Dispensadores de Jabón y Papel Higuienico</t>
  </si>
  <si>
    <t>1.60.3</t>
  </si>
  <si>
    <t>Guantes negros tipo industrial varios calibres</t>
  </si>
  <si>
    <t>1.56.3.33</t>
  </si>
  <si>
    <t>Jabón en crema para loza</t>
  </si>
  <si>
    <t>Jabón en polvo</t>
  </si>
  <si>
    <t>1.61.2.7</t>
  </si>
  <si>
    <t>Jabón para manos</t>
  </si>
  <si>
    <t>1.59.1.6</t>
  </si>
  <si>
    <t>Paños abrasivos para lavado de loza</t>
  </si>
  <si>
    <t>1.61.4.4</t>
  </si>
  <si>
    <t>Papel higiénico doble hoja blanco</t>
  </si>
  <si>
    <t>1.64.11.1.1</t>
  </si>
  <si>
    <t>Aromáticas (caja X 25 sobres)</t>
  </si>
  <si>
    <t>1.64.5.1</t>
  </si>
  <si>
    <t>Azúcar (caja X 560 cubos)</t>
  </si>
  <si>
    <t>1.64.11.3</t>
  </si>
  <si>
    <t>Café molido empacado al vació</t>
  </si>
  <si>
    <t>1.64.11.1</t>
  </si>
  <si>
    <t>Te de frutas</t>
  </si>
  <si>
    <t>1.50.3.8</t>
  </si>
  <si>
    <t>Cuchara plástica para tinto (en paquete X 100 unidades)</t>
  </si>
  <si>
    <t xml:space="preserve">Cucharas tinteras </t>
  </si>
  <si>
    <t>1.56.2</t>
  </si>
  <si>
    <t>Filtro con capacidad 1 libra para greca</t>
  </si>
  <si>
    <t>1.50.3.14</t>
  </si>
  <si>
    <t>Jarra en vidrio</t>
  </si>
  <si>
    <t>1.50.4.15</t>
  </si>
  <si>
    <t>Juego de pocillo y plato para tinto (desechable)</t>
  </si>
  <si>
    <t>Juego de pocillo y plato para tinto (en porcelana)</t>
  </si>
  <si>
    <t>1.50.4.24</t>
  </si>
  <si>
    <t>Vaso cristal</t>
  </si>
  <si>
    <t>Vaso plástico cafetero (paquete X 50 unidades)</t>
  </si>
  <si>
    <t>Vaso vidrio liso (docena)</t>
  </si>
  <si>
    <t>1.8.1.1</t>
  </si>
  <si>
    <t>RODILLOS DE FELPA MASTER DE 9 PULGADAS</t>
  </si>
  <si>
    <t>1.40.4.6</t>
  </si>
  <si>
    <t>Tubo Fluorescente Sl-96/54</t>
  </si>
  <si>
    <t>Tubo Reflector Interperic 150wx120v</t>
  </si>
  <si>
    <t>Tubos Fluorescentes   DE 20W  T12</t>
  </si>
  <si>
    <t>Tubos Fluorescentes   DE 32W  EN U  T8</t>
  </si>
  <si>
    <t>Tubos Fluorescentes   DE 40W  T12</t>
  </si>
  <si>
    <t>Tubos Fluorescentes   DE 75W - 96"  SL  T12</t>
  </si>
  <si>
    <t>Tubos Fluorescentes  DE 17W   T8</t>
  </si>
  <si>
    <t>Tubos Fluorescentes  DE 32W  T8</t>
  </si>
  <si>
    <t>Tubos Fluorescentes  DE 39W - 48"  SL</t>
  </si>
  <si>
    <t>Tubos Fluorescentes 40 W T-12</t>
  </si>
  <si>
    <t>Tubos Fluorescentes De 17 W T-8</t>
  </si>
  <si>
    <t>Tubos Fluorescentes De 39 W -120 Slim</t>
  </si>
  <si>
    <t>Tubos Slim De 48"</t>
  </si>
  <si>
    <t>Tubos Slim De 96"</t>
  </si>
  <si>
    <t>tarjetas de Proximidad para Entrada y Salida de Funcionarios</t>
  </si>
  <si>
    <t>Medios Magneticos para realizar copias de seguridad</t>
  </si>
  <si>
    <t>1.62.1.3</t>
  </si>
  <si>
    <t>Comida para caninos</t>
  </si>
  <si>
    <t>1.62.1</t>
  </si>
  <si>
    <t>Collar, Chaleco y demás  Elementos para los Caninos</t>
  </si>
  <si>
    <t>Examenes Veterinarios, Vacunas y Medicamentos para Caninos</t>
  </si>
  <si>
    <t>1.22.4.5</t>
  </si>
  <si>
    <t xml:space="preserve">Botiquín </t>
  </si>
  <si>
    <t>1.60.11.13</t>
  </si>
  <si>
    <t>Brasaletes de 40 cms de largo x 10 cms</t>
  </si>
  <si>
    <t>1.60.1.7</t>
  </si>
  <si>
    <t>Chaleco alta visibilidad</t>
  </si>
  <si>
    <t>Chaleco reflectivo</t>
  </si>
  <si>
    <t>1.60.1.8</t>
  </si>
  <si>
    <t>Caqueta Impermeable</t>
  </si>
  <si>
    <t>1.60.15.15</t>
  </si>
  <si>
    <t>Guantes Reflectivos</t>
  </si>
  <si>
    <t>1.60.15.4</t>
  </si>
  <si>
    <t>Guantes industriales</t>
  </si>
  <si>
    <t>En el edificio Banco Popular Piso 2° Piso Local 1 Procuradurias Judiaciales Admnistrativas y de Familia, con salas de  conciliación.</t>
  </si>
  <si>
    <t>Adecuación Regionales  y Provinciales en Ed. Banco Popular, davivienda y La Triada. Bucaramanga</t>
  </si>
  <si>
    <t>1.52.1.31.78</t>
  </si>
  <si>
    <t>1.52.1.25.2</t>
  </si>
  <si>
    <t xml:space="preserve">Adecuacion Procuraduria Provincial (Barranquilla) </t>
  </si>
  <si>
    <t xml:space="preserve"> Mantenimiento, reparacion, modificacion, reconstruccion e instalacion de bienes/equipo (Desmonte de valvulas flotadoras de tanques  elevados)</t>
  </si>
  <si>
    <t xml:space="preserve"> Mantenimiento, reparacion, modificacion, reconstruccion e instalacion  de bienes/equipo (Desmonte de registros de diferentes diametros asi: de 2" - 1 1/2" - 1 1/4" - 1" y 1/2")</t>
  </si>
  <si>
    <t xml:space="preserve"> Mantenimiento, reparacion, modificacion, reconstruccion e instalacion  de bienes/equipo (Desmonte de tanques elevados de 1.000 Lts en  asbesto cemento)</t>
  </si>
  <si>
    <t xml:space="preserve"> Mantenimiento, reparacion, modificacion, reconstruccion e instalacion  de bienes/equipo (Cortado, sellado y taponamiento de tuberia   existente en diferentes diametros en PVC y galvanizada)</t>
  </si>
  <si>
    <t xml:space="preserve"> Mantenimiento, reparacion, modificacion, reconstruccion e instalacion  de bienes/equipo (Desmonte de tuberia galvanizada de 1 1/12"  existente y a la vista por muro y piso)</t>
  </si>
  <si>
    <t>2.9.3</t>
  </si>
  <si>
    <t xml:space="preserve"> Servicios de inspeccion, arquitectura e ingenieria (Revision para  diagnostico del mantenimiento de hidro bomba marca BARNES  Modelo 37T - Serial 4768386)</t>
  </si>
  <si>
    <t xml:space="preserve"> Servicios de inspeccion, arquitectura e ingenieria (Revision para  diagnostico del mantenimiento de hidro bomba marca IHM   Modelo GE82 - Serial 9140270</t>
  </si>
  <si>
    <t xml:space="preserve"> Otros servicion generales, de conserjeria y servicios relacionados  (Aseo y limpieza general con botada de escombros  y material sobrante y resultante)</t>
  </si>
  <si>
    <t>1.56.3.33.20</t>
  </si>
  <si>
    <t>Jabón en crema para loza * 500 gr</t>
  </si>
  <si>
    <t>1.56.3.17.2016</t>
  </si>
  <si>
    <t>Jabón en polvo bolsa * 1000 gr</t>
  </si>
  <si>
    <t>1.61.2.7.93</t>
  </si>
  <si>
    <t>Jabón de Tocador en pasta 120 gr</t>
  </si>
  <si>
    <t>1.56.3.18.1</t>
  </si>
  <si>
    <t>Limpia vidrios 500 cc sin aroma</t>
  </si>
  <si>
    <t>1.56.3.19.1</t>
  </si>
  <si>
    <t>Limpiador blanqueador liquido galon * 3000 cc</t>
  </si>
  <si>
    <t>1.56.2.13.2</t>
  </si>
  <si>
    <t>Limpion de toalla 70 * 40 cm</t>
  </si>
  <si>
    <t>1.56.3.20.1</t>
  </si>
  <si>
    <t>Lustra muebles Frco * 200 cc</t>
  </si>
  <si>
    <t>Paños (o toalla) abrasivos para lavado de loza</t>
  </si>
  <si>
    <t>1.61.4.4.2</t>
  </si>
  <si>
    <t>1.49.1.5.10</t>
  </si>
  <si>
    <t>Toalla en algodón para manos 70 * 50 cm</t>
  </si>
  <si>
    <t>1.56.2.21.180</t>
  </si>
  <si>
    <t>Trapero completo en hilaza trenzada, mango de madera</t>
  </si>
  <si>
    <t>1.52.1.11.23</t>
  </si>
  <si>
    <t>Banda elástica en caucho por 500 gr</t>
  </si>
  <si>
    <t>Bisturí o Cortador en plástico con cuchilla metálica de 9 mm</t>
  </si>
  <si>
    <t>1.52.1.8.7</t>
  </si>
  <si>
    <t>Block o libreta Papel periódico tamaño oficio x 80 hojas</t>
  </si>
  <si>
    <t>1.52.1.42.16</t>
  </si>
  <si>
    <t>Carpeta o fólder celuguía tamaño oficio</t>
  </si>
  <si>
    <t>1.52.1.42.2</t>
  </si>
  <si>
    <t>Carpeta o fólder Colgante Azul - Agrippa Estándar oficio de 23 a 25 cms de ancho y 35 a 37 cms</t>
  </si>
  <si>
    <t>1.52.1.72.14</t>
  </si>
  <si>
    <t>Disco compacto o CD gravable de 700 Mb 80 min, por 100 und. (una sola quemada)</t>
  </si>
  <si>
    <t>1.52.1.22.9</t>
  </si>
  <si>
    <t>CHINCHES cabeza plástica, caja * 50 unidades</t>
  </si>
  <si>
    <t>Cinta Maquina Brother Ax-10 Nylon</t>
  </si>
  <si>
    <t>1.52.1.30.40</t>
  </si>
  <si>
    <t>Cinta Máquina Brother CE 550 700</t>
  </si>
  <si>
    <t>Papelografo en Acrílico</t>
  </si>
  <si>
    <t>1.48.3.5</t>
  </si>
  <si>
    <t>Perchero o Paragüero</t>
  </si>
  <si>
    <t>1.48.1.27</t>
  </si>
  <si>
    <t>Poltrona en Cuerina</t>
  </si>
  <si>
    <t>Sala de recepción</t>
  </si>
  <si>
    <t>1.48.1.14</t>
  </si>
  <si>
    <t xml:space="preserve">Sillas ejecutivas </t>
  </si>
  <si>
    <t>1.48.1.29</t>
  </si>
  <si>
    <t>Sillas tandem de (3) puestos</t>
  </si>
  <si>
    <t>1.48.3.7</t>
  </si>
  <si>
    <t>Soporte para T.V. Y VHS</t>
  </si>
  <si>
    <t>1.60.2.1</t>
  </si>
  <si>
    <t>Blusas delantales</t>
  </si>
  <si>
    <t>Blusas sport dama, manga</t>
  </si>
  <si>
    <t>1.60.6.1</t>
  </si>
  <si>
    <t>Botas</t>
  </si>
  <si>
    <t>1.60.1.3</t>
  </si>
  <si>
    <t>Camisa corbata</t>
  </si>
  <si>
    <t>1.60.2.4</t>
  </si>
  <si>
    <t>Conjunto en jean</t>
  </si>
  <si>
    <t>1.60.1.11</t>
  </si>
  <si>
    <t>Pantalon  o falda (clima calido)</t>
  </si>
  <si>
    <t>1.60.1.14</t>
  </si>
  <si>
    <t>Uniforme con cintura para servicios</t>
  </si>
  <si>
    <t>1.60.1.13</t>
  </si>
  <si>
    <t>Vestido en paño para caballero</t>
  </si>
  <si>
    <t>1.60.2.9</t>
  </si>
  <si>
    <t>Vestido para dama</t>
  </si>
  <si>
    <t>1.60.7.1</t>
  </si>
  <si>
    <t>Zapato clásico informal con suela antideslizante</t>
  </si>
  <si>
    <t>Zapatos PARA DAMA</t>
  </si>
  <si>
    <t>1.60.6.2</t>
  </si>
  <si>
    <t>Zapatos PARA HOMBRE</t>
  </si>
  <si>
    <t>Aceite Monogrado 1/4</t>
  </si>
  <si>
    <t>Aceite Multigrado  -1/4</t>
  </si>
  <si>
    <t>1.65.7.3</t>
  </si>
  <si>
    <r>
      <t xml:space="preserve">ACPM </t>
    </r>
    <r>
      <rPr>
        <sz val="11"/>
        <color indexed="22"/>
        <rFont val="Arial"/>
        <family val="2"/>
      </rPr>
      <t>Camión de almacén</t>
    </r>
  </si>
  <si>
    <t>1.10.7.1</t>
  </si>
  <si>
    <t xml:space="preserve">Filtro de aceite </t>
  </si>
  <si>
    <t>Filtro de Aire</t>
  </si>
  <si>
    <t>Filtro de Gasolina</t>
  </si>
  <si>
    <r>
      <t>GASOLINA (X galones).- *</t>
    </r>
    <r>
      <rPr>
        <sz val="10"/>
        <color indexed="22"/>
        <rFont val="Arial"/>
        <family val="2"/>
      </rPr>
      <t xml:space="preserve">TERRITORIOS NACIONALES </t>
    </r>
  </si>
  <si>
    <r>
      <t xml:space="preserve">GASOLINA (X galones).- </t>
    </r>
    <r>
      <rPr>
        <sz val="10"/>
        <color indexed="22"/>
        <rFont val="Arial"/>
        <family val="2"/>
      </rPr>
      <t>Regional Valledupar</t>
    </r>
  </si>
  <si>
    <t>Gasolina nivel central</t>
  </si>
  <si>
    <t>1.65.7.3.1</t>
  </si>
  <si>
    <t>Gasolina para avión</t>
  </si>
  <si>
    <t>1.65.1.4</t>
  </si>
  <si>
    <t>Valvulina - pintas</t>
  </si>
  <si>
    <t>1.52.1.1</t>
  </si>
  <si>
    <t>Acetatos para fotocopiadora tamaño carta por 50 unid, sin banda</t>
  </si>
  <si>
    <t>1.52.1.13</t>
  </si>
  <si>
    <t>Sobre bolsa, en papel manila de 75 g/m2, de tamaño 22.5x29.0cm, sin burbuja plástica de amortiguación, presentación exterior con ventanilla de acetato, de tipo solapa universal y autoadhesiva</t>
  </si>
  <si>
    <t>1.52.3.8.1315</t>
  </si>
  <si>
    <t>Sobre bolsa, en papel manila de 75 g/m2, de tamaño 17.5x24.0cm, sin burbuja plástica de amortiguación, presentación exterior sin ventanilla, de tipo solapa universal y engomada</t>
  </si>
  <si>
    <t>1.52.3.8.1620</t>
  </si>
  <si>
    <t>Papel carbón, de 40 g/m2, tamaño oficio, por 50 hojas</t>
  </si>
  <si>
    <t>1.52.1.56.49</t>
  </si>
  <si>
    <t>Papel bond, de 75 g/m2, tamaño oficio, por resma de 500 hojas.</t>
  </si>
  <si>
    <t>Gancho tipo clip estándar, en alambre metálico galvanizado, de 50 mm (2 in), por 50 und</t>
  </si>
  <si>
    <t>1.52.1.45.20</t>
  </si>
  <si>
    <t>1.47.4.7</t>
  </si>
  <si>
    <t>Descansa muñecas en gel, para acondicionar alportateclado. Medidas entre 45 y 55 cm de largo, 9a 11 cm de ancho y 2 a 3 cm de alto. (Código SICE 1.52.2.8).</t>
  </si>
  <si>
    <t>1.52.2.6.25</t>
  </si>
  <si>
    <t>Cortadora de papel tipo guillotina, con largo de corte 39 cm, para cortar hasta 400 hojas, mecanismo de operación manual</t>
  </si>
  <si>
    <t>1.52.2.22.195</t>
  </si>
  <si>
    <t>Perforadora de tamaño mayor a 30 cm, 3 ajustable a 2 perforaciones, capacidad de hojas a perforar mayor a 10 y menor o igual a 25, con trampilla para vaciar los confetis, sin sistema de bloqueo</t>
  </si>
  <si>
    <t>1.52.2.22.205</t>
  </si>
  <si>
    <t>Perforadora de tamaño mayor a 30 cm, 3 ajustable a 2 perforaciones, capacidad de hojas a perforar mayor a 35 y menor o igual a 45, con trampilla para vaciar los confetis, sin sistema de bloqueo</t>
  </si>
  <si>
    <t>1.52.2.27.20</t>
  </si>
  <si>
    <t>Sacaganchos para grapa No.26/6 elaborado en metal y plástico, con un peso mayor a 33 y menor o igual a 75 g</t>
  </si>
  <si>
    <t>1.52.2.32.33</t>
  </si>
  <si>
    <t>Diskette de 3.5 HD, con recubrimiento en teflón en la superficie del disco, de laminilla metálica, por 10 und</t>
  </si>
  <si>
    <t>Corrector líquido, presentación en lápiz de 7 ml, con punta metálica</t>
  </si>
  <si>
    <t>1.52.1.35.7</t>
  </si>
  <si>
    <t>Cinta para máquina de escribir referencia Impacto Manual, con tipo de impresión corregible</t>
  </si>
  <si>
    <t>1.52.1.30.111</t>
  </si>
  <si>
    <t>Cinta para impresora Epson LQ-2170, de un color.</t>
  </si>
  <si>
    <t>1.52.1.31.79</t>
  </si>
  <si>
    <t>Papel bond, de 60 g/m2, tamaño oficio en forma continua, por resma de 500 hojas</t>
  </si>
  <si>
    <t>Sobre bolsa, en papel Manila de 75 g/m2, de tamaño 22.5x29cm, sin burbuja plástica de amortiguación, presentación exterior con ventanilla de acetato, de tipo solapa universal y engomada</t>
  </si>
  <si>
    <t>Sobre bolsa, en papel Manila de 75 g/m2, de tamaño 17.5x24cm, sin burbuja plástica de amortiguación, presentación exterior sin ventanilla, se tipo solapa universal y engomada</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</si>
</sst>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0;[Red]0"/>
    <numFmt numFmtId="198" formatCode="General_)"/>
    <numFmt numFmtId="199" formatCode="&quot;$&quot;\ #,##0.00;[Red]&quot;$&quot;\ #,##0.00"/>
    <numFmt numFmtId="200" formatCode="0_ ;\-0\ "/>
    <numFmt numFmtId="201" formatCode="#,##0.00;[Red]#,##0.00"/>
    <numFmt numFmtId="202" formatCode="0.0;[Red]0.0"/>
    <numFmt numFmtId="203" formatCode="_-* #,##0.00\ _P_t_s_-;\-* #,##0.00\ _P_t_s_-;_-* &quot;-&quot;\ _P_t_s_-;_-@_-"/>
    <numFmt numFmtId="204" formatCode="[$$-240A]\ #,##0.00;[Red][$$-240A]\ #,##0.00"/>
    <numFmt numFmtId="205" formatCode="#,##0;[Red]#,##0"/>
    <numFmt numFmtId="206" formatCode="[$$-240A]\ #,##0;[$$-240A]\ \-#,##0"/>
    <numFmt numFmtId="207" formatCode="&quot;$&quot;#,##0;[Red]&quot;$&quot;#,##0"/>
    <numFmt numFmtId="208" formatCode="[$$-240A]\ #,##0;[Red][$$-240A]\ #,##0"/>
    <numFmt numFmtId="209" formatCode="&quot;$&quot;#,##0.00;[Red]&quot;$&quot;#,##0.00"/>
    <numFmt numFmtId="210" formatCode="[$$-240A]\ #,##0.0;[$$-240A]\ \-#,##0.0"/>
    <numFmt numFmtId="211" formatCode="_-* #,##0\ _p_t_a_-;\-* #,##0\ _p_t_a_-;_-* &quot;-&quot;\ _p_t_a_-;_-@_-"/>
    <numFmt numFmtId="212" formatCode="&quot;$&quot;\ #,##0.00"/>
    <numFmt numFmtId="213" formatCode="[$€-2]\ #,##0.00_);[Red]\([$€-2]\ #,##0.00\)"/>
    <numFmt numFmtId="214" formatCode="0.00;[Red]0.00"/>
    <numFmt numFmtId="215" formatCode="[$$-240A]\ #,##0.00"/>
    <numFmt numFmtId="216" formatCode="&quot;$&quot;\ #,##0;[Red]&quot;$&quot;\ #,##0"/>
    <numFmt numFmtId="217" formatCode="_-* #,##0.00\ &quot;pta&quot;_-;\-* #,##0.00\ &quot;pta&quot;_-;_-* &quot;-&quot;??\ &quot;pta&quot;_-;_-@_-"/>
    <numFmt numFmtId="218" formatCode="_-* #,##0\ &quot;pta&quot;_-;\-* #,##0\ &quot;pta&quot;_-;_-* &quot;-&quot;\ &quot;pta&quot;_-;_-@_-"/>
    <numFmt numFmtId="219" formatCode="_ * #,##0_ ;_ * \-#,##0_ ;_ * &quot;-&quot;??_ ;_ @_ "/>
  </numFmts>
  <fonts count="63">
    <font>
      <sz val="10"/>
      <name val="Arial"/>
      <family val="0"/>
    </font>
    <font>
      <b/>
      <sz val="10"/>
      <name val="Arial"/>
      <family val="2"/>
    </font>
    <font>
      <b/>
      <sz val="10"/>
      <color indexed="9"/>
      <name val="Arial"/>
      <family val="2"/>
    </font>
    <font>
      <b/>
      <sz val="10"/>
      <color indexed="10"/>
      <name val="Arial"/>
      <family val="2"/>
    </font>
    <font>
      <b/>
      <sz val="9"/>
      <color indexed="8"/>
      <name val="Arial"/>
      <family val="2"/>
    </font>
    <font>
      <b/>
      <sz val="8"/>
      <name val="Tahoma"/>
      <family val="0"/>
    </font>
    <font>
      <b/>
      <u val="single"/>
      <sz val="12"/>
      <color indexed="10"/>
      <name val="Arial"/>
      <family val="2"/>
    </font>
    <font>
      <sz val="10"/>
      <color indexed="10"/>
      <name val="Arial"/>
      <family val="2"/>
    </font>
    <font>
      <b/>
      <sz val="9"/>
      <name val="Arial"/>
      <family val="2"/>
    </font>
    <font>
      <sz val="9"/>
      <name val="Arial"/>
      <family val="2"/>
    </font>
    <font>
      <sz val="11"/>
      <color indexed="8"/>
      <name val="Arial"/>
      <family val="2"/>
    </font>
    <font>
      <sz val="11"/>
      <name val="Arial"/>
      <family val="2"/>
    </font>
    <font>
      <sz val="10"/>
      <name val="Verdana"/>
      <family val="2"/>
    </font>
    <font>
      <sz val="12"/>
      <color indexed="8"/>
      <name val="Arial"/>
      <family val="2"/>
    </font>
    <font>
      <sz val="11"/>
      <name val="Verdana"/>
      <family val="2"/>
    </font>
    <font>
      <sz val="12"/>
      <name val="Arial"/>
      <family val="2"/>
    </font>
    <font>
      <b/>
      <sz val="11"/>
      <color indexed="8"/>
      <name val="Arial"/>
      <family val="2"/>
    </font>
    <font>
      <b/>
      <sz val="11"/>
      <color indexed="22"/>
      <name val="Arial"/>
      <family val="2"/>
    </font>
    <font>
      <sz val="10"/>
      <color indexed="8"/>
      <name val="Arial"/>
      <family val="2"/>
    </font>
    <font>
      <sz val="11"/>
      <color indexed="22"/>
      <name val="Arial"/>
      <family val="2"/>
    </font>
    <font>
      <b/>
      <sz val="11"/>
      <name val="Verdana"/>
      <family val="2"/>
    </font>
    <font>
      <sz val="10"/>
      <color indexed="22"/>
      <name val="Arial"/>
      <family val="2"/>
    </font>
    <font>
      <b/>
      <sz val="12"/>
      <color indexed="8"/>
      <name val="Arial"/>
      <family val="2"/>
    </font>
    <font>
      <sz val="8"/>
      <name val="Tahoma"/>
      <family val="0"/>
    </font>
    <font>
      <u val="single"/>
      <sz val="7"/>
      <color indexed="12"/>
      <name val="Arial"/>
      <family val="0"/>
    </font>
    <font>
      <sz val="12"/>
      <name val="Times New Roman"/>
      <family val="0"/>
    </font>
    <font>
      <sz val="10"/>
      <color indexed="12"/>
      <name val="Arial"/>
      <family val="0"/>
    </font>
    <font>
      <sz val="11"/>
      <color indexed="12"/>
      <name val="Arial"/>
      <family val="0"/>
    </font>
    <font>
      <sz val="9"/>
      <color indexed="12"/>
      <name val="Arial"/>
      <family val="2"/>
    </font>
    <font>
      <u val="single"/>
      <sz val="10"/>
      <color indexed="36"/>
      <name val="Arial"/>
      <family val="0"/>
    </font>
    <font>
      <b/>
      <sz val="10"/>
      <color indexed="12"/>
      <name val="Arial"/>
      <family val="2"/>
    </font>
    <font>
      <b/>
      <sz val="10"/>
      <color indexed="8"/>
      <name val="Arial"/>
      <family val="2"/>
    </font>
    <font>
      <sz val="10"/>
      <color indexed="48"/>
      <name val="Arial"/>
      <family val="0"/>
    </font>
    <font>
      <sz val="11"/>
      <color indexed="48"/>
      <name val="Arial"/>
      <family val="0"/>
    </font>
    <font>
      <b/>
      <sz val="11"/>
      <color indexed="48"/>
      <name val="Arial"/>
      <family val="0"/>
    </font>
    <font>
      <b/>
      <sz val="12"/>
      <color indexed="12"/>
      <name val="Arial"/>
      <family val="2"/>
    </font>
    <font>
      <b/>
      <sz val="9"/>
      <color indexed="17"/>
      <name val="Arial"/>
      <family val="2"/>
    </font>
    <font>
      <sz val="10"/>
      <color indexed="18"/>
      <name val="Arial"/>
      <family val="0"/>
    </font>
    <font>
      <sz val="11"/>
      <color indexed="18"/>
      <name val="Arial"/>
      <family val="0"/>
    </font>
    <font>
      <b/>
      <sz val="11"/>
      <color indexed="12"/>
      <name val="Arial"/>
      <family val="2"/>
    </font>
    <font>
      <b/>
      <sz val="9"/>
      <color indexed="12"/>
      <name val="Arial"/>
      <family val="2"/>
    </font>
    <font>
      <sz val="9"/>
      <color indexed="12"/>
      <name val="Tahoma"/>
      <family val="2"/>
    </font>
    <font>
      <sz val="10"/>
      <color indexed="8"/>
      <name val="Verdana"/>
      <family val="2"/>
    </font>
    <font>
      <sz val="9"/>
      <color indexed="48"/>
      <name val="Arial"/>
      <family val="0"/>
    </font>
    <font>
      <sz val="10"/>
      <color indexed="8"/>
      <name val="Tahoma"/>
      <family val="2"/>
    </font>
    <font>
      <b/>
      <sz val="10"/>
      <color indexed="8"/>
      <name val="Tahoma"/>
      <family val="2"/>
    </font>
    <font>
      <b/>
      <sz val="13"/>
      <color indexed="57"/>
      <name val="Arial"/>
      <family val="2"/>
    </font>
    <font>
      <b/>
      <sz val="11"/>
      <color indexed="57"/>
      <name val="Arial"/>
      <family val="2"/>
    </font>
    <font>
      <b/>
      <sz val="12"/>
      <color indexed="57"/>
      <name val="Arial"/>
      <family val="2"/>
    </font>
    <font>
      <b/>
      <sz val="13"/>
      <color indexed="12"/>
      <name val="Arial"/>
      <family val="2"/>
    </font>
    <font>
      <b/>
      <sz val="12"/>
      <color indexed="48"/>
      <name val="Arial"/>
      <family val="2"/>
    </font>
    <font>
      <sz val="10"/>
      <color indexed="57"/>
      <name val="Arial"/>
      <family val="0"/>
    </font>
    <font>
      <sz val="11"/>
      <color indexed="57"/>
      <name val="Arial"/>
      <family val="0"/>
    </font>
    <font>
      <sz val="9"/>
      <color indexed="8"/>
      <name val="Arial"/>
      <family val="0"/>
    </font>
    <font>
      <b/>
      <sz val="8"/>
      <color indexed="8"/>
      <name val="Arial"/>
      <family val="0"/>
    </font>
    <font>
      <b/>
      <sz val="8.5"/>
      <color indexed="8"/>
      <name val="Arial"/>
      <family val="0"/>
    </font>
    <font>
      <b/>
      <sz val="6"/>
      <color indexed="8"/>
      <name val="Arial"/>
      <family val="0"/>
    </font>
    <font>
      <sz val="11"/>
      <color indexed="8"/>
      <name val="Times New Roman"/>
      <family val="1"/>
    </font>
    <font>
      <sz val="13"/>
      <color indexed="8"/>
      <name val="Arial"/>
      <family val="2"/>
    </font>
    <font>
      <sz val="11"/>
      <color indexed="8"/>
      <name val="Tahoma"/>
      <family val="2"/>
    </font>
    <font>
      <b/>
      <sz val="11"/>
      <color indexed="8"/>
      <name val="Tahoma"/>
      <family val="2"/>
    </font>
    <font>
      <sz val="9"/>
      <color indexed="8"/>
      <name val="Tahoma"/>
      <family val="2"/>
    </font>
    <font>
      <b/>
      <sz val="8"/>
      <name val="Arial"/>
      <family val="2"/>
    </font>
  </fonts>
  <fills count="7">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37">
    <border>
      <left/>
      <right/>
      <top/>
      <bottom/>
      <diagonal/>
    </border>
    <border>
      <left style="thin"/>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medium"/>
    </border>
    <border>
      <left>
        <color indexed="63"/>
      </left>
      <right style="medium"/>
      <top style="thin"/>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medium"/>
      <bottom style="thin"/>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color indexed="63"/>
      </left>
      <right>
        <color indexed="63"/>
      </right>
      <top style="medium"/>
      <bottom style="mediu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5" fillId="0" borderId="0">
      <alignment/>
      <protection/>
    </xf>
    <xf numFmtId="9" fontId="0" fillId="0" borderId="0" applyFont="0" applyFill="0" applyBorder="0" applyAlignment="0" applyProtection="0"/>
  </cellStyleXfs>
  <cellXfs count="454">
    <xf numFmtId="0" fontId="0" fillId="0" borderId="0" xfId="0" applyAlignment="1">
      <alignment/>
    </xf>
    <xf numFmtId="0" fontId="3" fillId="0" borderId="0" xfId="0" applyFont="1" applyAlignment="1">
      <alignment/>
    </xf>
    <xf numFmtId="1" fontId="0" fillId="0" borderId="0" xfId="0" applyNumberFormat="1" applyFont="1" applyAlignment="1">
      <alignment horizontal="right"/>
    </xf>
    <xf numFmtId="1" fontId="0" fillId="0" borderId="1" xfId="0" applyNumberFormat="1" applyFont="1" applyBorder="1" applyAlignment="1">
      <alignment horizontal="right"/>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wrapText="1"/>
    </xf>
    <xf numFmtId="0" fontId="0" fillId="0" borderId="0" xfId="0" applyNumberFormat="1" applyFont="1" applyAlignment="1">
      <alignment horizontal="left"/>
    </xf>
    <xf numFmtId="0" fontId="1" fillId="0" borderId="0" xfId="0" applyFont="1" applyAlignment="1">
      <alignment horizontal="center"/>
    </xf>
    <xf numFmtId="49" fontId="0" fillId="3" borderId="3" xfId="0" applyNumberFormat="1" applyFill="1" applyBorder="1" applyAlignment="1">
      <alignment/>
    </xf>
    <xf numFmtId="49" fontId="0" fillId="3" borderId="4" xfId="0" applyNumberFormat="1" applyFill="1" applyBorder="1" applyAlignment="1">
      <alignment/>
    </xf>
    <xf numFmtId="49" fontId="0" fillId="0" borderId="5" xfId="0" applyNumberFormat="1" applyBorder="1" applyAlignment="1">
      <alignment/>
    </xf>
    <xf numFmtId="49" fontId="0" fillId="0" borderId="6" xfId="0" applyNumberFormat="1" applyBorder="1" applyAlignment="1">
      <alignment/>
    </xf>
    <xf numFmtId="49" fontId="0" fillId="0" borderId="7" xfId="0" applyNumberFormat="1" applyBorder="1" applyAlignment="1">
      <alignment/>
    </xf>
    <xf numFmtId="49" fontId="0" fillId="0" borderId="8" xfId="0" applyNumberFormat="1" applyBorder="1" applyAlignment="1">
      <alignment/>
    </xf>
    <xf numFmtId="49" fontId="0" fillId="0" borderId="0" xfId="0" applyNumberFormat="1" applyAlignment="1">
      <alignment/>
    </xf>
    <xf numFmtId="49" fontId="0" fillId="3" borderId="9" xfId="0" applyNumberFormat="1" applyFill="1" applyBorder="1" applyAlignment="1">
      <alignment/>
    </xf>
    <xf numFmtId="49" fontId="0" fillId="0" borderId="10" xfId="0" applyNumberFormat="1" applyBorder="1" applyAlignment="1">
      <alignment/>
    </xf>
    <xf numFmtId="49" fontId="0" fillId="0" borderId="1"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0" fontId="1" fillId="4" borderId="13" xfId="0" applyNumberFormat="1" applyFont="1" applyFill="1" applyBorder="1" applyAlignment="1">
      <alignment horizontal="center" wrapText="1"/>
    </xf>
    <xf numFmtId="0" fontId="0" fillId="0" borderId="1" xfId="0" applyNumberFormat="1" applyFont="1" applyFill="1" applyBorder="1" applyAlignment="1">
      <alignment horizontal="left"/>
    </xf>
    <xf numFmtId="0" fontId="1" fillId="0" borderId="0" xfId="0" applyFont="1" applyAlignment="1">
      <alignment/>
    </xf>
    <xf numFmtId="49"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xf>
    <xf numFmtId="49" fontId="8" fillId="0" borderId="0" xfId="0" applyNumberFormat="1" applyFont="1" applyAlignment="1">
      <alignment/>
    </xf>
    <xf numFmtId="0" fontId="0" fillId="0" borderId="0" xfId="0" applyAlignment="1">
      <alignment/>
    </xf>
    <xf numFmtId="0" fontId="1" fillId="0" borderId="14" xfId="0" applyFont="1" applyBorder="1" applyAlignment="1">
      <alignment/>
    </xf>
    <xf numFmtId="0" fontId="0" fillId="0" borderId="15" xfId="0" applyBorder="1" applyAlignment="1">
      <alignment/>
    </xf>
    <xf numFmtId="0" fontId="1"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19" xfId="0" applyFont="1" applyBorder="1" applyAlignment="1">
      <alignment/>
    </xf>
    <xf numFmtId="49" fontId="8" fillId="0" borderId="20" xfId="0" applyNumberFormat="1" applyFont="1" applyBorder="1" applyAlignment="1">
      <alignment/>
    </xf>
    <xf numFmtId="0" fontId="8" fillId="0" borderId="21" xfId="0" applyFont="1" applyBorder="1" applyAlignment="1">
      <alignment/>
    </xf>
    <xf numFmtId="0" fontId="9" fillId="0" borderId="21" xfId="0" applyFont="1" applyBorder="1" applyAlignment="1">
      <alignment/>
    </xf>
    <xf numFmtId="0" fontId="1" fillId="0" borderId="21" xfId="0" applyFont="1" applyBorder="1" applyAlignment="1">
      <alignment/>
    </xf>
    <xf numFmtId="0" fontId="0" fillId="0" borderId="21" xfId="0" applyBorder="1" applyAlignment="1">
      <alignment/>
    </xf>
    <xf numFmtId="0" fontId="0" fillId="0" borderId="22" xfId="0" applyBorder="1" applyAlignment="1">
      <alignment/>
    </xf>
    <xf numFmtId="0" fontId="9" fillId="0" borderId="0" xfId="0" applyFont="1" applyBorder="1" applyAlignment="1">
      <alignment/>
    </xf>
    <xf numFmtId="0" fontId="8"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23" xfId="0" applyBorder="1" applyAlignment="1">
      <alignment/>
    </xf>
    <xf numFmtId="0" fontId="8" fillId="0" borderId="22" xfId="0" applyFont="1" applyBorder="1" applyAlignment="1">
      <alignment/>
    </xf>
    <xf numFmtId="49" fontId="8" fillId="0" borderId="24" xfId="0" applyNumberFormat="1" applyFont="1" applyBorder="1" applyAlignment="1">
      <alignment/>
    </xf>
    <xf numFmtId="0" fontId="8" fillId="0" borderId="23" xfId="0" applyFont="1" applyBorder="1" applyAlignment="1">
      <alignment/>
    </xf>
    <xf numFmtId="0" fontId="8" fillId="0" borderId="20" xfId="0" applyFont="1" applyBorder="1" applyAlignment="1">
      <alignment/>
    </xf>
    <xf numFmtId="0" fontId="8" fillId="0" borderId="24" xfId="0" applyFont="1" applyBorder="1" applyAlignment="1">
      <alignment/>
    </xf>
    <xf numFmtId="0" fontId="0" fillId="0" borderId="0" xfId="0" applyBorder="1" applyAlignment="1">
      <alignment/>
    </xf>
    <xf numFmtId="0" fontId="0" fillId="0" borderId="23" xfId="0" applyBorder="1" applyAlignment="1">
      <alignment/>
    </xf>
    <xf numFmtId="0" fontId="8" fillId="0" borderId="20" xfId="0" applyFont="1" applyBorder="1" applyAlignment="1">
      <alignment/>
    </xf>
    <xf numFmtId="0" fontId="8" fillId="0" borderId="22" xfId="0" applyFont="1" applyBorder="1" applyAlignment="1">
      <alignment/>
    </xf>
    <xf numFmtId="0" fontId="8" fillId="0" borderId="21" xfId="0" applyFont="1" applyBorder="1" applyAlignment="1">
      <alignment/>
    </xf>
    <xf numFmtId="0" fontId="0" fillId="0" borderId="21" xfId="0" applyBorder="1" applyAlignment="1">
      <alignment/>
    </xf>
    <xf numFmtId="0" fontId="0" fillId="0" borderId="22" xfId="0" applyBorder="1" applyAlignment="1">
      <alignment/>
    </xf>
    <xf numFmtId="49" fontId="8" fillId="0" borderId="0" xfId="0" applyNumberFormat="1" applyFont="1" applyBorder="1" applyAlignment="1">
      <alignment/>
    </xf>
    <xf numFmtId="49" fontId="0" fillId="0" borderId="0" xfId="0" applyNumberFormat="1" applyFont="1" applyAlignment="1">
      <alignment horizontal="left"/>
    </xf>
    <xf numFmtId="49" fontId="2" fillId="2" borderId="3" xfId="0" applyNumberFormat="1" applyFont="1" applyFill="1" applyBorder="1" applyAlignment="1">
      <alignment horizontal="center"/>
    </xf>
    <xf numFmtId="49" fontId="0" fillId="0" borderId="1" xfId="0" applyNumberFormat="1" applyFont="1" applyBorder="1" applyAlignment="1">
      <alignment horizontal="left"/>
    </xf>
    <xf numFmtId="0" fontId="0" fillId="0" borderId="1" xfId="0" applyFill="1" applyBorder="1" applyAlignment="1">
      <alignment horizontal="center"/>
    </xf>
    <xf numFmtId="198" fontId="13" fillId="0" borderId="0" xfId="0" applyNumberFormat="1" applyFont="1" applyFill="1" applyAlignment="1" applyProtection="1">
      <alignment horizontal="left"/>
      <protection/>
    </xf>
    <xf numFmtId="0" fontId="11" fillId="0" borderId="0" xfId="0" applyFont="1" applyAlignment="1">
      <alignment/>
    </xf>
    <xf numFmtId="0" fontId="0" fillId="5" borderId="0" xfId="0" applyFill="1" applyBorder="1" applyAlignment="1">
      <alignment/>
    </xf>
    <xf numFmtId="0" fontId="10" fillId="0" borderId="0" xfId="0" applyFont="1" applyBorder="1" applyAlignment="1">
      <alignment/>
    </xf>
    <xf numFmtId="0" fontId="11" fillId="0" borderId="0" xfId="0" applyFont="1" applyBorder="1" applyAlignment="1">
      <alignment/>
    </xf>
    <xf numFmtId="0" fontId="0" fillId="0" borderId="0" xfId="0" applyFont="1" applyFill="1" applyAlignment="1">
      <alignment horizontal="left"/>
    </xf>
    <xf numFmtId="0" fontId="22" fillId="0" borderId="0" xfId="0" applyFont="1" applyBorder="1" applyAlignment="1">
      <alignment/>
    </xf>
    <xf numFmtId="0" fontId="0" fillId="0" borderId="1" xfId="0" applyBorder="1" applyAlignment="1">
      <alignment horizontal="center"/>
    </xf>
    <xf numFmtId="0" fontId="15" fillId="0" borderId="0" xfId="0" applyFont="1" applyAlignment="1">
      <alignment/>
    </xf>
    <xf numFmtId="197" fontId="0" fillId="0" borderId="1" xfId="0" applyNumberFormat="1" applyFill="1" applyBorder="1" applyAlignment="1">
      <alignment horizontal="right"/>
    </xf>
    <xf numFmtId="0" fontId="26" fillId="0" borderId="1" xfId="0" applyFont="1" applyFill="1" applyBorder="1" applyAlignment="1">
      <alignment horizontal="center"/>
    </xf>
    <xf numFmtId="0" fontId="26" fillId="0" borderId="1" xfId="0" applyFont="1" applyFill="1" applyBorder="1" applyAlignment="1">
      <alignment horizontal="center"/>
    </xf>
    <xf numFmtId="0" fontId="26" fillId="0" borderId="1" xfId="0" applyFont="1" applyBorder="1" applyAlignment="1">
      <alignment/>
    </xf>
    <xf numFmtId="197" fontId="0" fillId="0" borderId="0" xfId="0" applyNumberFormat="1" applyFont="1" applyAlignment="1">
      <alignment horizontal="right"/>
    </xf>
    <xf numFmtId="197" fontId="0" fillId="0" borderId="1" xfId="0" applyNumberFormat="1" applyFont="1" applyFill="1" applyBorder="1" applyAlignment="1">
      <alignment horizontal="right"/>
    </xf>
    <xf numFmtId="197" fontId="2" fillId="2" borderId="2" xfId="0" applyNumberFormat="1" applyFont="1" applyFill="1" applyBorder="1" applyAlignment="1">
      <alignment horizontal="right"/>
    </xf>
    <xf numFmtId="197" fontId="11" fillId="0" borderId="1" xfId="0" applyNumberFormat="1" applyFont="1" applyBorder="1" applyAlignment="1">
      <alignment horizontal="right"/>
    </xf>
    <xf numFmtId="0" fontId="18" fillId="0" borderId="1" xfId="0" applyFont="1" applyFill="1" applyBorder="1" applyAlignment="1">
      <alignment horizontal="center"/>
    </xf>
    <xf numFmtId="0" fontId="32" fillId="0" borderId="1" xfId="0" applyFont="1" applyFill="1" applyBorder="1" applyAlignment="1">
      <alignment horizontal="center"/>
    </xf>
    <xf numFmtId="0" fontId="35" fillId="0" borderId="0" xfId="0" applyFont="1" applyBorder="1" applyAlignment="1">
      <alignment/>
    </xf>
    <xf numFmtId="0" fontId="33" fillId="0" borderId="1" xfId="0" applyFont="1" applyBorder="1" applyAlignment="1">
      <alignment/>
    </xf>
    <xf numFmtId="0" fontId="34" fillId="0" borderId="1" xfId="0" applyFont="1" applyBorder="1" applyAlignment="1">
      <alignment/>
    </xf>
    <xf numFmtId="0" fontId="0" fillId="0" borderId="1" xfId="0" applyBorder="1" applyAlignment="1">
      <alignment/>
    </xf>
    <xf numFmtId="197" fontId="27" fillId="0" borderId="1" xfId="0" applyNumberFormat="1" applyFont="1" applyBorder="1" applyAlignment="1">
      <alignment horizontal="center" wrapText="1"/>
    </xf>
    <xf numFmtId="197" fontId="26" fillId="0" borderId="1" xfId="0" applyNumberFormat="1" applyFont="1" applyBorder="1" applyAlignment="1">
      <alignment horizontal="right"/>
    </xf>
    <xf numFmtId="197" fontId="26" fillId="0" borderId="1" xfId="0" applyNumberFormat="1" applyFont="1" applyFill="1" applyBorder="1" applyAlignment="1">
      <alignment horizontal="right"/>
    </xf>
    <xf numFmtId="0" fontId="33" fillId="5" borderId="0" xfId="0" applyFont="1" applyFill="1" applyBorder="1" applyAlignment="1">
      <alignment horizontal="left" vertical="top"/>
    </xf>
    <xf numFmtId="0" fontId="11" fillId="0" borderId="10" xfId="0" applyFont="1" applyBorder="1" applyAlignment="1">
      <alignment/>
    </xf>
    <xf numFmtId="197" fontId="0" fillId="0" borderId="1" xfId="0" applyNumberFormat="1" applyBorder="1" applyAlignment="1">
      <alignment horizontal="center" vertical="center"/>
    </xf>
    <xf numFmtId="0" fontId="18" fillId="0" borderId="0" xfId="0" applyFont="1" applyAlignment="1">
      <alignment vertical="center"/>
    </xf>
    <xf numFmtId="0" fontId="34" fillId="0" borderId="1" xfId="0" applyFont="1" applyBorder="1" applyAlignment="1">
      <alignment/>
    </xf>
    <xf numFmtId="1" fontId="18" fillId="0" borderId="1" xfId="0" applyNumberFormat="1" applyFont="1" applyBorder="1" applyAlignment="1">
      <alignment horizontal="center"/>
    </xf>
    <xf numFmtId="197" fontId="27" fillId="0" borderId="1" xfId="0" applyNumberFormat="1" applyFont="1" applyBorder="1" applyAlignment="1">
      <alignment horizontal="right"/>
    </xf>
    <xf numFmtId="0" fontId="31" fillId="5" borderId="1" xfId="0" applyFont="1" applyFill="1" applyBorder="1" applyAlignment="1">
      <alignment horizontal="center"/>
    </xf>
    <xf numFmtId="0" fontId="10" fillId="0" borderId="0" xfId="0" applyFont="1" applyAlignment="1">
      <alignment/>
    </xf>
    <xf numFmtId="0" fontId="37" fillId="0" borderId="1" xfId="0" applyFont="1" applyFill="1" applyBorder="1" applyAlignment="1">
      <alignment horizontal="center"/>
    </xf>
    <xf numFmtId="0" fontId="30" fillId="0" borderId="1" xfId="0" applyFont="1" applyFill="1" applyBorder="1" applyAlignment="1">
      <alignment horizontal="center"/>
    </xf>
    <xf numFmtId="0" fontId="39" fillId="0" borderId="10" xfId="0" applyFont="1" applyBorder="1" applyAlignment="1">
      <alignment/>
    </xf>
    <xf numFmtId="0" fontId="18" fillId="0" borderId="0" xfId="0" applyFont="1" applyAlignment="1">
      <alignment/>
    </xf>
    <xf numFmtId="0" fontId="28" fillId="0" borderId="25" xfId="0" applyFont="1" applyBorder="1" applyAlignment="1">
      <alignment horizontal="left" vertical="top"/>
    </xf>
    <xf numFmtId="0" fontId="18" fillId="5" borderId="0" xfId="0" applyFont="1" applyFill="1" applyBorder="1" applyAlignment="1">
      <alignment horizontal="left" vertical="top"/>
    </xf>
    <xf numFmtId="0" fontId="42" fillId="0" borderId="0" xfId="0" applyFont="1" applyAlignment="1">
      <alignment/>
    </xf>
    <xf numFmtId="0" fontId="26" fillId="0" borderId="25" xfId="0" applyFont="1" applyBorder="1" applyAlignment="1">
      <alignment horizontal="left" vertical="top"/>
    </xf>
    <xf numFmtId="0" fontId="10" fillId="0" borderId="26" xfId="0" applyFont="1" applyBorder="1" applyAlignment="1">
      <alignment/>
    </xf>
    <xf numFmtId="198" fontId="13" fillId="0" borderId="10" xfId="0" applyNumberFormat="1" applyFont="1" applyFill="1" applyBorder="1" applyAlignment="1" applyProtection="1">
      <alignment horizontal="left"/>
      <protection/>
    </xf>
    <xf numFmtId="198" fontId="13" fillId="0" borderId="27" xfId="0" applyNumberFormat="1" applyFont="1" applyFill="1" applyBorder="1" applyAlignment="1" applyProtection="1">
      <alignment horizontal="left"/>
      <protection/>
    </xf>
    <xf numFmtId="0" fontId="44" fillId="0" borderId="10" xfId="0" applyFont="1" applyBorder="1" applyAlignment="1">
      <alignment horizontal="left" vertical="top"/>
    </xf>
    <xf numFmtId="198" fontId="16" fillId="0" borderId="26" xfId="0" applyNumberFormat="1" applyFont="1" applyFill="1" applyBorder="1" applyAlignment="1" applyProtection="1">
      <alignment horizontal="left"/>
      <protection/>
    </xf>
    <xf numFmtId="0" fontId="10" fillId="0" borderId="10" xfId="0" applyFont="1" applyBorder="1" applyAlignment="1">
      <alignment/>
    </xf>
    <xf numFmtId="0" fontId="0" fillId="5" borderId="10" xfId="0" applyFill="1" applyBorder="1" applyAlignment="1">
      <alignment/>
    </xf>
    <xf numFmtId="0" fontId="0" fillId="5" borderId="23" xfId="0" applyFill="1" applyBorder="1" applyAlignment="1">
      <alignment/>
    </xf>
    <xf numFmtId="0" fontId="0" fillId="0" borderId="10" xfId="0" applyFont="1" applyFill="1" applyBorder="1" applyAlignment="1">
      <alignment horizontal="left"/>
    </xf>
    <xf numFmtId="0" fontId="0" fillId="0" borderId="27" xfId="0" applyFont="1" applyFill="1" applyBorder="1" applyAlignment="1">
      <alignment horizontal="left"/>
    </xf>
    <xf numFmtId="0" fontId="0" fillId="0" borderId="23" xfId="0" applyFont="1" applyFill="1" applyBorder="1" applyAlignment="1">
      <alignment horizontal="left"/>
    </xf>
    <xf numFmtId="0" fontId="11" fillId="0" borderId="27" xfId="0" applyFont="1" applyBorder="1" applyAlignment="1">
      <alignment/>
    </xf>
    <xf numFmtId="0" fontId="14" fillId="0" borderId="10" xfId="0" applyFont="1" applyBorder="1" applyAlignment="1">
      <alignment/>
    </xf>
    <xf numFmtId="0" fontId="0" fillId="0" borderId="23" xfId="0" applyFont="1" applyBorder="1" applyAlignment="1">
      <alignment vertical="justify"/>
    </xf>
    <xf numFmtId="0" fontId="27" fillId="0" borderId="10" xfId="0" applyFont="1" applyBorder="1" applyAlignment="1">
      <alignment/>
    </xf>
    <xf numFmtId="0" fontId="11" fillId="0" borderId="23" xfId="0" applyFont="1" applyBorder="1" applyAlignment="1">
      <alignment/>
    </xf>
    <xf numFmtId="0" fontId="11" fillId="0" borderId="25" xfId="0" applyFont="1" applyBorder="1" applyAlignment="1">
      <alignment/>
    </xf>
    <xf numFmtId="0" fontId="38" fillId="0" borderId="10" xfId="0" applyFont="1" applyBorder="1" applyAlignment="1">
      <alignment/>
    </xf>
    <xf numFmtId="0" fontId="33" fillId="0" borderId="10" xfId="0" applyFont="1" applyBorder="1" applyAlignment="1">
      <alignment/>
    </xf>
    <xf numFmtId="0" fontId="12" fillId="0" borderId="10" xfId="0" applyFont="1" applyBorder="1" applyAlignment="1">
      <alignment/>
    </xf>
    <xf numFmtId="0" fontId="18" fillId="0" borderId="10" xfId="0" applyFont="1" applyBorder="1" applyAlignment="1">
      <alignment vertical="center"/>
    </xf>
    <xf numFmtId="0" fontId="18" fillId="0" borderId="15" xfId="0" applyFont="1" applyBorder="1" applyAlignment="1">
      <alignment vertical="center"/>
    </xf>
    <xf numFmtId="0" fontId="16" fillId="0" borderId="15" xfId="0" applyFont="1" applyBorder="1" applyAlignment="1">
      <alignment/>
    </xf>
    <xf numFmtId="0" fontId="0" fillId="5" borderId="10" xfId="0" applyFont="1" applyFill="1" applyBorder="1" applyAlignment="1">
      <alignment/>
    </xf>
    <xf numFmtId="0" fontId="0" fillId="5" borderId="27" xfId="0" applyFill="1" applyBorder="1" applyAlignment="1">
      <alignment/>
    </xf>
    <xf numFmtId="0" fontId="0" fillId="0" borderId="27" xfId="0" applyFont="1" applyBorder="1" applyAlignment="1">
      <alignment vertical="center"/>
    </xf>
    <xf numFmtId="0" fontId="36" fillId="0" borderId="28" xfId="0" applyFont="1" applyFill="1" applyBorder="1" applyAlignment="1">
      <alignment horizontal="justify" vertical="top" wrapText="1"/>
    </xf>
    <xf numFmtId="0" fontId="11" fillId="0" borderId="10" xfId="0" applyFont="1" applyFill="1" applyBorder="1" applyAlignment="1">
      <alignment horizontal="left"/>
    </xf>
    <xf numFmtId="0" fontId="34" fillId="0" borderId="10" xfId="0" applyFont="1" applyBorder="1" applyAlignment="1">
      <alignment/>
    </xf>
    <xf numFmtId="0" fontId="10" fillId="0" borderId="10" xfId="0" applyFont="1" applyBorder="1" applyAlignment="1">
      <alignment/>
    </xf>
    <xf numFmtId="0" fontId="0" fillId="0" borderId="18" xfId="0" applyFont="1" applyBorder="1" applyAlignment="1">
      <alignment horizontal="left" vertical="top"/>
    </xf>
    <xf numFmtId="0" fontId="0" fillId="0" borderId="23" xfId="0" applyFont="1" applyFill="1" applyBorder="1" applyAlignment="1">
      <alignment horizontal="left" vertical="top"/>
    </xf>
    <xf numFmtId="0" fontId="13" fillId="0" borderId="10" xfId="0" applyFont="1" applyBorder="1" applyAlignment="1">
      <alignment/>
    </xf>
    <xf numFmtId="0" fontId="1" fillId="0" borderId="29" xfId="0" applyFont="1" applyBorder="1" applyAlignment="1">
      <alignment horizontal="left" vertical="center"/>
    </xf>
    <xf numFmtId="0" fontId="1" fillId="0" borderId="16" xfId="0" applyFont="1" applyBorder="1" applyAlignment="1">
      <alignment horizontal="left" vertical="center"/>
    </xf>
    <xf numFmtId="0" fontId="1" fillId="0" borderId="16" xfId="0" applyFont="1" applyBorder="1" applyAlignment="1">
      <alignment horizontal="left" vertical="center" wrapText="1"/>
    </xf>
    <xf numFmtId="3" fontId="0" fillId="0" borderId="1" xfId="0" applyNumberFormat="1" applyBorder="1" applyAlignment="1">
      <alignment/>
    </xf>
    <xf numFmtId="3" fontId="10" fillId="0" borderId="1" xfId="0" applyNumberFormat="1" applyFont="1" applyBorder="1" applyAlignment="1">
      <alignment horizontal="center"/>
    </xf>
    <xf numFmtId="197" fontId="10" fillId="0" borderId="1" xfId="0" applyNumberFormat="1" applyFont="1" applyBorder="1" applyAlignment="1">
      <alignment horizontal="right"/>
    </xf>
    <xf numFmtId="0" fontId="0" fillId="0" borderId="1" xfId="0" applyNumberFormat="1" applyFill="1" applyBorder="1" applyAlignment="1">
      <alignment horizontal="center"/>
    </xf>
    <xf numFmtId="0" fontId="44" fillId="0" borderId="1" xfId="0" applyFont="1" applyBorder="1" applyAlignment="1">
      <alignment horizontal="justify" vertical="top" wrapText="1"/>
    </xf>
    <xf numFmtId="0" fontId="32" fillId="0" borderId="1" xfId="0" applyNumberFormat="1" applyFont="1" applyFill="1" applyBorder="1" applyAlignment="1">
      <alignment horizontal="center"/>
    </xf>
    <xf numFmtId="0" fontId="43" fillId="0" borderId="1" xfId="0" applyFont="1" applyBorder="1" applyAlignment="1">
      <alignment/>
    </xf>
    <xf numFmtId="3" fontId="11" fillId="0" borderId="1" xfId="0" applyNumberFormat="1" applyFont="1" applyBorder="1" applyAlignment="1">
      <alignment horizontal="center"/>
    </xf>
    <xf numFmtId="219" fontId="33" fillId="0" borderId="1" xfId="17" applyNumberFormat="1" applyFont="1" applyBorder="1" applyAlignment="1">
      <alignment/>
    </xf>
    <xf numFmtId="197" fontId="0" fillId="5" borderId="1" xfId="0" applyNumberFormat="1" applyFill="1" applyBorder="1" applyAlignment="1">
      <alignment horizontal="right"/>
    </xf>
    <xf numFmtId="0" fontId="32" fillId="0" borderId="1" xfId="0" applyFont="1" applyBorder="1" applyAlignment="1">
      <alignment/>
    </xf>
    <xf numFmtId="3" fontId="33" fillId="0" borderId="1" xfId="0" applyNumberFormat="1" applyFont="1" applyBorder="1" applyAlignment="1">
      <alignment horizontal="center"/>
    </xf>
    <xf numFmtId="197" fontId="32" fillId="0" borderId="1" xfId="0" applyNumberFormat="1" applyFont="1" applyFill="1" applyBorder="1" applyAlignment="1">
      <alignment horizontal="right"/>
    </xf>
    <xf numFmtId="0" fontId="37" fillId="0" borderId="1" xfId="0" applyFont="1" applyBorder="1" applyAlignment="1">
      <alignment/>
    </xf>
    <xf numFmtId="3" fontId="38" fillId="0" borderId="1" xfId="0" applyNumberFormat="1" applyFont="1" applyBorder="1" applyAlignment="1">
      <alignment horizontal="center"/>
    </xf>
    <xf numFmtId="197" fontId="37" fillId="0" borderId="1" xfId="0" applyNumberFormat="1" applyFont="1" applyFill="1" applyBorder="1" applyAlignment="1">
      <alignment horizontal="right"/>
    </xf>
    <xf numFmtId="0" fontId="30" fillId="0" borderId="1" xfId="0" applyFont="1" applyBorder="1" applyAlignment="1">
      <alignment/>
    </xf>
    <xf numFmtId="197" fontId="30" fillId="0" borderId="1" xfId="0" applyNumberFormat="1" applyFont="1" applyFill="1" applyBorder="1" applyAlignment="1">
      <alignment horizontal="right"/>
    </xf>
    <xf numFmtId="0" fontId="34" fillId="0" borderId="1" xfId="0" applyFont="1" applyBorder="1" applyAlignment="1">
      <alignment horizontal="center"/>
    </xf>
    <xf numFmtId="197" fontId="34" fillId="0" borderId="1" xfId="0" applyNumberFormat="1" applyFont="1" applyBorder="1" applyAlignment="1">
      <alignment horizontal="right"/>
    </xf>
    <xf numFmtId="0" fontId="18" fillId="5" borderId="1" xfId="0" applyFont="1" applyFill="1" applyBorder="1" applyAlignment="1">
      <alignment horizontal="left"/>
    </xf>
    <xf numFmtId="0" fontId="0" fillId="0" borderId="1" xfId="0" applyBorder="1" applyAlignment="1">
      <alignment horizontal="left"/>
    </xf>
    <xf numFmtId="0" fontId="40" fillId="0" borderId="1" xfId="21" applyFont="1" applyFill="1" applyBorder="1" applyAlignment="1">
      <alignment horizontal="center"/>
      <protection/>
    </xf>
    <xf numFmtId="0" fontId="26" fillId="0" borderId="1" xfId="0" applyFont="1" applyBorder="1" applyAlignment="1">
      <alignment horizontal="center" vertical="top" wrapText="1"/>
    </xf>
    <xf numFmtId="3" fontId="26" fillId="0" borderId="1" xfId="0" applyNumberFormat="1" applyFont="1" applyBorder="1" applyAlignment="1">
      <alignment horizontal="center" vertical="center"/>
    </xf>
    <xf numFmtId="3" fontId="11" fillId="0" borderId="1" xfId="0" applyNumberFormat="1" applyFont="1" applyBorder="1" applyAlignment="1">
      <alignment/>
    </xf>
    <xf numFmtId="197" fontId="0" fillId="0" borderId="1" xfId="0" applyNumberFormat="1" applyBorder="1" applyAlignment="1">
      <alignment horizontal="right"/>
    </xf>
    <xf numFmtId="197" fontId="0" fillId="0" borderId="1" xfId="0" applyNumberFormat="1" applyBorder="1" applyAlignment="1">
      <alignment horizontal="center"/>
    </xf>
    <xf numFmtId="3" fontId="10" fillId="0" borderId="1" xfId="0" applyNumberFormat="1" applyFont="1" applyBorder="1" applyAlignment="1">
      <alignment horizontal="center"/>
    </xf>
    <xf numFmtId="197" fontId="10" fillId="0" borderId="1" xfId="0" applyNumberFormat="1" applyFont="1" applyBorder="1" applyAlignment="1">
      <alignment horizontal="center"/>
    </xf>
    <xf numFmtId="0" fontId="18" fillId="0" borderId="1" xfId="0" applyFont="1" applyBorder="1" applyAlignment="1">
      <alignment/>
    </xf>
    <xf numFmtId="197" fontId="18" fillId="0" borderId="1" xfId="0" applyNumberFormat="1" applyFont="1" applyBorder="1" applyAlignment="1">
      <alignment horizontal="center" vertical="center"/>
    </xf>
    <xf numFmtId="197" fontId="18" fillId="0" borderId="1" xfId="17" applyNumberFormat="1" applyFont="1" applyFill="1" applyBorder="1" applyAlignment="1">
      <alignment horizontal="right"/>
    </xf>
    <xf numFmtId="197" fontId="34" fillId="0" borderId="1" xfId="0" applyNumberFormat="1" applyFont="1" applyBorder="1" applyAlignment="1">
      <alignment horizontal="right"/>
    </xf>
    <xf numFmtId="0" fontId="4" fillId="5" borderId="1" xfId="0" applyFont="1" applyFill="1" applyBorder="1" applyAlignment="1">
      <alignment horizontal="left" wrapText="1"/>
    </xf>
    <xf numFmtId="197" fontId="10" fillId="0" borderId="1" xfId="0" applyNumberFormat="1" applyFont="1" applyBorder="1" applyAlignment="1">
      <alignment horizontal="center" wrapText="1"/>
    </xf>
    <xf numFmtId="197" fontId="18" fillId="0" borderId="1" xfId="0" applyNumberFormat="1" applyFont="1" applyFill="1" applyBorder="1" applyAlignment="1">
      <alignment horizontal="right"/>
    </xf>
    <xf numFmtId="197" fontId="11" fillId="0" borderId="1" xfId="0" applyNumberFormat="1" applyFont="1" applyBorder="1" applyAlignment="1">
      <alignment horizontal="center"/>
    </xf>
    <xf numFmtId="0" fontId="36" fillId="0" borderId="1" xfId="0" applyFont="1" applyFill="1" applyBorder="1" applyAlignment="1">
      <alignment horizontal="justify" vertical="top" wrapText="1"/>
    </xf>
    <xf numFmtId="0" fontId="36" fillId="0" borderId="1" xfId="0" applyFont="1" applyFill="1" applyBorder="1" applyAlignment="1">
      <alignment horizontal="center" vertical="top" wrapText="1"/>
    </xf>
    <xf numFmtId="0" fontId="36" fillId="0" borderId="1" xfId="0" applyFont="1" applyFill="1" applyBorder="1" applyAlignment="1">
      <alignment horizontal="right" vertical="top" wrapText="1"/>
    </xf>
    <xf numFmtId="197" fontId="36" fillId="0" borderId="1" xfId="0" applyNumberFormat="1" applyFont="1" applyFill="1" applyBorder="1" applyAlignment="1">
      <alignment horizontal="right" vertical="top" wrapText="1"/>
    </xf>
    <xf numFmtId="0" fontId="41"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center"/>
    </xf>
    <xf numFmtId="197" fontId="0" fillId="0" borderId="1" xfId="0" applyNumberFormat="1" applyFont="1" applyBorder="1" applyAlignment="1">
      <alignment horizontal="center"/>
    </xf>
    <xf numFmtId="197" fontId="0" fillId="0" borderId="1" xfId="0" applyNumberFormat="1" applyFont="1" applyBorder="1" applyAlignment="1">
      <alignment horizontal="right"/>
    </xf>
    <xf numFmtId="197" fontId="0" fillId="0" borderId="1" xfId="0" applyNumberFormat="1" applyFont="1" applyFill="1" applyBorder="1" applyAlignment="1">
      <alignment horizontal="center"/>
    </xf>
    <xf numFmtId="0" fontId="1" fillId="0" borderId="1" xfId="0" applyFont="1" applyFill="1" applyBorder="1" applyAlignment="1">
      <alignment horizontal="center"/>
    </xf>
    <xf numFmtId="197" fontId="11" fillId="0" borderId="1" xfId="0" applyNumberFormat="1" applyFont="1" applyBorder="1" applyAlignment="1">
      <alignment horizontal="right" vertical="center"/>
    </xf>
    <xf numFmtId="197" fontId="18" fillId="0" borderId="1" xfId="0" applyNumberFormat="1" applyFont="1" applyBorder="1" applyAlignment="1">
      <alignment horizontal="right"/>
    </xf>
    <xf numFmtId="0" fontId="35" fillId="0" borderId="30" xfId="0" applyFont="1" applyBorder="1" applyAlignment="1">
      <alignment horizontal="center"/>
    </xf>
    <xf numFmtId="4" fontId="46" fillId="0" borderId="31" xfId="0" applyNumberFormat="1" applyFont="1" applyBorder="1" applyAlignment="1">
      <alignment/>
    </xf>
    <xf numFmtId="0" fontId="47" fillId="0" borderId="32" xfId="0" applyFont="1" applyBorder="1" applyAlignment="1">
      <alignment/>
    </xf>
    <xf numFmtId="4" fontId="46" fillId="0" borderId="33" xfId="0" applyNumberFormat="1" applyFont="1" applyBorder="1" applyAlignment="1">
      <alignment/>
    </xf>
    <xf numFmtId="0" fontId="47" fillId="0" borderId="34" xfId="0" applyFont="1" applyBorder="1" applyAlignment="1">
      <alignment/>
    </xf>
    <xf numFmtId="0" fontId="44" fillId="0" borderId="26" xfId="0" applyFont="1" applyBorder="1" applyAlignment="1">
      <alignment horizontal="left" vertical="top"/>
    </xf>
    <xf numFmtId="0" fontId="18" fillId="0" borderId="1" xfId="0" applyFont="1" applyFill="1" applyBorder="1" applyAlignment="1">
      <alignment horizontal="center"/>
    </xf>
    <xf numFmtId="3" fontId="10" fillId="0" borderId="34" xfId="0" applyNumberFormat="1" applyFont="1" applyBorder="1" applyAlignment="1">
      <alignment wrapText="1"/>
    </xf>
    <xf numFmtId="3" fontId="10" fillId="0" borderId="16" xfId="0" applyNumberFormat="1" applyFont="1" applyBorder="1" applyAlignment="1">
      <alignment wrapText="1"/>
    </xf>
    <xf numFmtId="4" fontId="11" fillId="0" borderId="16" xfId="0" applyNumberFormat="1" applyFont="1" applyBorder="1" applyAlignment="1">
      <alignment wrapText="1"/>
    </xf>
    <xf numFmtId="0" fontId="0" fillId="0" borderId="16" xfId="0" applyFont="1" applyBorder="1" applyAlignment="1">
      <alignment vertical="center"/>
    </xf>
    <xf numFmtId="4" fontId="46" fillId="0" borderId="33" xfId="0" applyNumberFormat="1" applyFont="1" applyBorder="1" applyAlignment="1">
      <alignment wrapText="1"/>
    </xf>
    <xf numFmtId="0" fontId="47" fillId="0" borderId="34" xfId="0" applyFont="1" applyBorder="1" applyAlignment="1">
      <alignment wrapText="1"/>
    </xf>
    <xf numFmtId="0" fontId="33" fillId="0" borderId="25" xfId="0" applyFont="1" applyBorder="1" applyAlignment="1">
      <alignment horizontal="left" vertical="top"/>
    </xf>
    <xf numFmtId="205" fontId="48" fillId="0" borderId="33" xfId="0" applyNumberFormat="1" applyFont="1" applyBorder="1" applyAlignment="1">
      <alignment/>
    </xf>
    <xf numFmtId="208" fontId="34" fillId="0" borderId="1" xfId="0" applyNumberFormat="1" applyFont="1" applyBorder="1" applyAlignment="1">
      <alignment horizontal="right"/>
    </xf>
    <xf numFmtId="0" fontId="49" fillId="0" borderId="34" xfId="0" applyFont="1" applyBorder="1" applyAlignment="1">
      <alignment/>
    </xf>
    <xf numFmtId="4" fontId="50" fillId="0" borderId="33" xfId="0" applyNumberFormat="1" applyFont="1" applyBorder="1" applyAlignment="1">
      <alignment/>
    </xf>
    <xf numFmtId="0" fontId="50" fillId="0" borderId="34" xfId="0" applyFont="1" applyBorder="1" applyAlignment="1">
      <alignment/>
    </xf>
    <xf numFmtId="0" fontId="41" fillId="0" borderId="0" xfId="0" applyFont="1" applyBorder="1" applyAlignment="1">
      <alignment wrapText="1"/>
    </xf>
    <xf numFmtId="4" fontId="48" fillId="0" borderId="16" xfId="0" applyNumberFormat="1" applyFont="1" applyBorder="1" applyAlignment="1">
      <alignment/>
    </xf>
    <xf numFmtId="0" fontId="48" fillId="0" borderId="34" xfId="0" applyFont="1" applyBorder="1" applyAlignment="1">
      <alignment/>
    </xf>
    <xf numFmtId="197" fontId="51" fillId="0" borderId="1" xfId="0" applyNumberFormat="1" applyFont="1" applyFill="1" applyBorder="1" applyAlignment="1">
      <alignment horizontal="right"/>
    </xf>
    <xf numFmtId="0" fontId="47" fillId="0" borderId="10" xfId="0" applyFont="1" applyBorder="1" applyAlignment="1">
      <alignment/>
    </xf>
    <xf numFmtId="0" fontId="46" fillId="0" borderId="10" xfId="0" applyFont="1" applyBorder="1" applyAlignment="1">
      <alignment/>
    </xf>
    <xf numFmtId="197" fontId="52" fillId="0" borderId="1" xfId="0" applyNumberFormat="1" applyFont="1" applyFill="1" applyBorder="1" applyAlignment="1">
      <alignment horizontal="right"/>
    </xf>
    <xf numFmtId="197" fontId="47" fillId="0" borderId="1" xfId="0" applyNumberFormat="1" applyFont="1" applyFill="1" applyBorder="1" applyAlignment="1">
      <alignment horizontal="right"/>
    </xf>
    <xf numFmtId="49" fontId="0" fillId="0" borderId="0" xfId="0" applyNumberFormat="1" applyFont="1" applyBorder="1" applyAlignment="1">
      <alignment horizontal="left"/>
    </xf>
    <xf numFmtId="0" fontId="0" fillId="0" borderId="0" xfId="0" applyNumberFormat="1" applyFont="1" applyBorder="1" applyAlignment="1">
      <alignment horizontal="right"/>
    </xf>
    <xf numFmtId="197" fontId="1" fillId="0" borderId="0" xfId="0" applyNumberFormat="1" applyFont="1" applyBorder="1" applyAlignment="1">
      <alignment horizontal="right"/>
    </xf>
    <xf numFmtId="0" fontId="4" fillId="0" borderId="0" xfId="0" applyFont="1" applyAlignment="1">
      <alignment horizontal="left" wrapText="1"/>
    </xf>
    <xf numFmtId="0" fontId="18" fillId="0" borderId="1" xfId="0" applyFont="1" applyBorder="1" applyAlignment="1">
      <alignment/>
    </xf>
    <xf numFmtId="0" fontId="18" fillId="0" borderId="1" xfId="0" applyNumberFormat="1" applyFont="1" applyFill="1" applyBorder="1" applyAlignment="1">
      <alignment horizontal="center"/>
    </xf>
    <xf numFmtId="197" fontId="18" fillId="0" borderId="1" xfId="0" applyNumberFormat="1" applyFont="1" applyFill="1" applyBorder="1" applyAlignment="1">
      <alignment horizontal="right"/>
    </xf>
    <xf numFmtId="0" fontId="53" fillId="0" borderId="1" xfId="0" applyFont="1" applyBorder="1" applyAlignment="1">
      <alignment/>
    </xf>
    <xf numFmtId="0" fontId="13" fillId="0" borderId="1" xfId="0" applyFont="1" applyBorder="1" applyAlignment="1">
      <alignment horizontal="right"/>
    </xf>
    <xf numFmtId="0" fontId="10" fillId="0" borderId="0" xfId="0" applyFont="1" applyAlignment="1">
      <alignment/>
    </xf>
    <xf numFmtId="0" fontId="13" fillId="0" borderId="27" xfId="0" applyFont="1" applyBorder="1" applyAlignment="1">
      <alignment/>
    </xf>
    <xf numFmtId="197" fontId="18" fillId="0" borderId="1" xfId="0" applyNumberFormat="1" applyFont="1" applyBorder="1" applyAlignment="1">
      <alignment horizontal="right"/>
    </xf>
    <xf numFmtId="0" fontId="53" fillId="0" borderId="25" xfId="0" applyFont="1" applyBorder="1" applyAlignment="1">
      <alignment horizontal="left" vertical="top"/>
    </xf>
    <xf numFmtId="0" fontId="10" fillId="0" borderId="1" xfId="0" applyFont="1" applyBorder="1" applyAlignment="1">
      <alignment/>
    </xf>
    <xf numFmtId="219" fontId="10" fillId="0" borderId="1" xfId="17" applyNumberFormat="1" applyFont="1" applyBorder="1" applyAlignment="1">
      <alignment/>
    </xf>
    <xf numFmtId="0" fontId="10" fillId="0" borderId="1" xfId="0" applyFont="1" applyBorder="1" applyAlignment="1">
      <alignment horizontal="right"/>
    </xf>
    <xf numFmtId="0" fontId="10" fillId="0" borderId="0" xfId="0" applyFont="1" applyBorder="1" applyAlignment="1">
      <alignment horizontal="left" vertical="top"/>
    </xf>
    <xf numFmtId="0" fontId="18" fillId="5" borderId="23" xfId="0" applyFont="1" applyFill="1" applyBorder="1" applyAlignment="1">
      <alignment/>
    </xf>
    <xf numFmtId="0" fontId="10" fillId="0" borderId="1" xfId="0" applyFont="1" applyBorder="1" applyAlignment="1">
      <alignment horizontal="center"/>
    </xf>
    <xf numFmtId="219" fontId="10" fillId="0" borderId="1" xfId="17" applyNumberFormat="1" applyFont="1" applyBorder="1" applyAlignment="1">
      <alignment horizontal="center"/>
    </xf>
    <xf numFmtId="0" fontId="18" fillId="5" borderId="10" xfId="0" applyFont="1" applyFill="1" applyBorder="1" applyAlignment="1">
      <alignment horizontal="left"/>
    </xf>
    <xf numFmtId="0" fontId="18" fillId="0" borderId="10" xfId="0" applyFont="1" applyFill="1" applyBorder="1" applyAlignment="1">
      <alignment horizontal="left"/>
    </xf>
    <xf numFmtId="0" fontId="18" fillId="0" borderId="27" xfId="0" applyFont="1" applyFill="1" applyBorder="1" applyAlignment="1">
      <alignment horizontal="left"/>
    </xf>
    <xf numFmtId="197" fontId="18" fillId="5" borderId="1" xfId="0" applyNumberFormat="1" applyFont="1" applyFill="1" applyBorder="1" applyAlignment="1">
      <alignment horizontal="right"/>
    </xf>
    <xf numFmtId="0" fontId="18" fillId="0" borderId="23" xfId="0" applyFont="1" applyFill="1" applyBorder="1" applyAlignment="1">
      <alignment horizontal="left"/>
    </xf>
    <xf numFmtId="0" fontId="18" fillId="0" borderId="0" xfId="0" applyFont="1" applyFill="1" applyAlignment="1">
      <alignment horizontal="left"/>
    </xf>
    <xf numFmtId="0" fontId="53" fillId="0" borderId="1" xfId="0" applyFont="1" applyFill="1" applyBorder="1" applyAlignment="1">
      <alignment horizontal="left" wrapText="1"/>
    </xf>
    <xf numFmtId="197" fontId="53" fillId="5" borderId="1" xfId="0" applyNumberFormat="1" applyFont="1" applyFill="1" applyBorder="1" applyAlignment="1">
      <alignment horizontal="right" wrapText="1"/>
    </xf>
    <xf numFmtId="0" fontId="53" fillId="5" borderId="15" xfId="0" applyFont="1" applyFill="1" applyBorder="1" applyAlignment="1">
      <alignment horizontal="left" wrapText="1"/>
    </xf>
    <xf numFmtId="0" fontId="53" fillId="5" borderId="15" xfId="0" applyFont="1" applyFill="1" applyBorder="1" applyAlignment="1">
      <alignment horizontal="left" vertical="top"/>
    </xf>
    <xf numFmtId="0" fontId="18" fillId="0" borderId="10" xfId="0" applyFont="1" applyBorder="1" applyAlignment="1">
      <alignment vertical="center"/>
    </xf>
    <xf numFmtId="0" fontId="10" fillId="0" borderId="23" xfId="0" applyFont="1" applyBorder="1" applyAlignment="1">
      <alignment/>
    </xf>
    <xf numFmtId="0" fontId="10" fillId="0" borderId="25" xfId="0" applyFont="1" applyBorder="1" applyAlignment="1">
      <alignment/>
    </xf>
    <xf numFmtId="0" fontId="10" fillId="0" borderId="26" xfId="0" applyFont="1" applyBorder="1" applyAlignment="1">
      <alignment/>
    </xf>
    <xf numFmtId="0" fontId="53" fillId="0" borderId="0" xfId="0" applyFont="1" applyAlignment="1">
      <alignment/>
    </xf>
    <xf numFmtId="0" fontId="31" fillId="0" borderId="1" xfId="0" applyFont="1" applyBorder="1" applyAlignment="1">
      <alignment/>
    </xf>
    <xf numFmtId="0" fontId="4" fillId="0" borderId="0" xfId="0" applyFont="1" applyAlignment="1">
      <alignment/>
    </xf>
    <xf numFmtId="0" fontId="54" fillId="0" borderId="1" xfId="0" applyFont="1" applyBorder="1" applyAlignment="1">
      <alignment/>
    </xf>
    <xf numFmtId="1" fontId="18" fillId="0" borderId="1" xfId="0" applyNumberFormat="1" applyFont="1" applyBorder="1" applyAlignment="1">
      <alignment horizontal="center"/>
    </xf>
    <xf numFmtId="197" fontId="18" fillId="0" borderId="1" xfId="17" applyNumberFormat="1" applyFont="1" applyBorder="1" applyAlignment="1">
      <alignment horizontal="right"/>
    </xf>
    <xf numFmtId="3" fontId="16" fillId="0" borderId="1" xfId="0" applyNumberFormat="1" applyFont="1" applyBorder="1" applyAlignment="1">
      <alignment horizontal="center"/>
    </xf>
    <xf numFmtId="197" fontId="31" fillId="0" borderId="1" xfId="0" applyNumberFormat="1" applyFont="1" applyBorder="1" applyAlignment="1">
      <alignment horizontal="right"/>
    </xf>
    <xf numFmtId="0" fontId="16" fillId="0" borderId="10" xfId="0" applyFont="1" applyBorder="1" applyAlignment="1">
      <alignment/>
    </xf>
    <xf numFmtId="0" fontId="53" fillId="5" borderId="1" xfId="0" applyFont="1" applyFill="1" applyBorder="1" applyAlignment="1">
      <alignment horizontal="left" wrapText="1"/>
    </xf>
    <xf numFmtId="197" fontId="53" fillId="0" borderId="1" xfId="0" applyNumberFormat="1" applyFont="1" applyFill="1" applyBorder="1" applyAlignment="1">
      <alignment horizontal="right" wrapText="1"/>
    </xf>
    <xf numFmtId="0" fontId="55" fillId="0" borderId="1" xfId="0" applyFont="1" applyBorder="1" applyAlignment="1">
      <alignment/>
    </xf>
    <xf numFmtId="0" fontId="31" fillId="0" borderId="1" xfId="0" applyFont="1" applyFill="1" applyBorder="1" applyAlignment="1">
      <alignment horizontal="center"/>
    </xf>
    <xf numFmtId="197" fontId="31" fillId="0" borderId="1" xfId="0" applyNumberFormat="1" applyFont="1" applyFill="1" applyBorder="1" applyAlignment="1">
      <alignment horizontal="right"/>
    </xf>
    <xf numFmtId="197" fontId="18" fillId="5" borderId="1" xfId="17" applyNumberFormat="1" applyFont="1" applyFill="1" applyBorder="1" applyAlignment="1">
      <alignment horizontal="right"/>
    </xf>
    <xf numFmtId="0" fontId="4" fillId="0" borderId="1" xfId="0" applyFont="1" applyBorder="1" applyAlignment="1">
      <alignment/>
    </xf>
    <xf numFmtId="0" fontId="56" fillId="0" borderId="1" xfId="0" applyFont="1" applyBorder="1" applyAlignment="1">
      <alignment/>
    </xf>
    <xf numFmtId="0" fontId="4" fillId="0" borderId="1" xfId="0" applyFont="1" applyBorder="1" applyAlignment="1">
      <alignment/>
    </xf>
    <xf numFmtId="197" fontId="10" fillId="0" borderId="1" xfId="0" applyNumberFormat="1" applyFont="1" applyBorder="1" applyAlignment="1">
      <alignment horizontal="right"/>
    </xf>
    <xf numFmtId="3" fontId="18" fillId="0" borderId="1" xfId="0" applyNumberFormat="1" applyFont="1" applyBorder="1" applyAlignment="1">
      <alignment horizontal="center" vertical="center"/>
    </xf>
    <xf numFmtId="0" fontId="16" fillId="0" borderId="12" xfId="0" applyFont="1" applyBorder="1" applyAlignment="1">
      <alignment/>
    </xf>
    <xf numFmtId="0" fontId="16" fillId="0" borderId="1" xfId="0" applyFont="1" applyBorder="1" applyAlignment="1">
      <alignment/>
    </xf>
    <xf numFmtId="0" fontId="16" fillId="0" borderId="1" xfId="0" applyFont="1" applyBorder="1" applyAlignment="1">
      <alignment horizontal="center"/>
    </xf>
    <xf numFmtId="197" fontId="16" fillId="0" borderId="1" xfId="0" applyNumberFormat="1" applyFont="1" applyBorder="1" applyAlignment="1">
      <alignment horizontal="right"/>
    </xf>
    <xf numFmtId="0" fontId="10" fillId="5" borderId="0" xfId="0" applyFont="1" applyFill="1" applyBorder="1" applyAlignment="1">
      <alignment horizontal="left" vertical="top"/>
    </xf>
    <xf numFmtId="0" fontId="18" fillId="0" borderId="1" xfId="0" applyFont="1" applyBorder="1" applyAlignment="1">
      <alignment horizontal="left"/>
    </xf>
    <xf numFmtId="197" fontId="18" fillId="0" borderId="1" xfId="0" applyNumberFormat="1" applyFont="1" applyFill="1" applyBorder="1" applyAlignment="1">
      <alignment horizontal="center"/>
    </xf>
    <xf numFmtId="0" fontId="4" fillId="0" borderId="1" xfId="21" applyFont="1" applyFill="1" applyBorder="1" applyAlignment="1">
      <alignment horizontal="center"/>
      <protection/>
    </xf>
    <xf numFmtId="0" fontId="53" fillId="0" borderId="25" xfId="0" applyNumberFormat="1" applyFont="1" applyBorder="1" applyAlignment="1">
      <alignment horizontal="left" vertical="top"/>
    </xf>
    <xf numFmtId="0" fontId="18" fillId="0" borderId="1" xfId="0" applyFont="1" applyBorder="1" applyAlignment="1">
      <alignment horizontal="center"/>
    </xf>
    <xf numFmtId="0" fontId="18" fillId="0" borderId="25" xfId="0" applyNumberFormat="1" applyFont="1" applyBorder="1" applyAlignment="1">
      <alignment horizontal="left" vertical="top"/>
    </xf>
    <xf numFmtId="0" fontId="18" fillId="0" borderId="1" xfId="0" applyFont="1" applyBorder="1" applyAlignment="1">
      <alignment horizontal="center" vertical="top" wrapText="1"/>
    </xf>
    <xf numFmtId="197" fontId="18" fillId="0" borderId="1" xfId="0" applyNumberFormat="1" applyFont="1" applyBorder="1" applyAlignment="1">
      <alignment horizontal="center"/>
    </xf>
    <xf numFmtId="0" fontId="10" fillId="0" borderId="0" xfId="0" applyFont="1" applyAlignment="1">
      <alignment/>
    </xf>
    <xf numFmtId="0" fontId="10" fillId="0" borderId="10" xfId="0" applyFont="1" applyBorder="1" applyAlignment="1">
      <alignment horizontal="left" vertical="top"/>
    </xf>
    <xf numFmtId="0" fontId="10" fillId="0" borderId="1" xfId="0" applyFont="1" applyBorder="1" applyAlignment="1">
      <alignment vertical="top" wrapText="1"/>
    </xf>
    <xf numFmtId="0" fontId="10" fillId="0" borderId="1" xfId="0" applyFont="1" applyBorder="1" applyAlignment="1">
      <alignment horizontal="center" vertical="top" wrapText="1"/>
    </xf>
    <xf numFmtId="197" fontId="10" fillId="0" borderId="1" xfId="0" applyNumberFormat="1" applyFont="1" applyBorder="1" applyAlignment="1">
      <alignment horizontal="right" vertical="top" wrapText="1"/>
    </xf>
    <xf numFmtId="0" fontId="10" fillId="0" borderId="1" xfId="0" applyFont="1" applyBorder="1" applyAlignment="1">
      <alignment horizontal="left" vertical="top"/>
    </xf>
    <xf numFmtId="0" fontId="10" fillId="0" borderId="1" xfId="0" applyFont="1" applyBorder="1" applyAlignment="1">
      <alignment horizontal="center" vertical="top"/>
    </xf>
    <xf numFmtId="197" fontId="10" fillId="0" borderId="1" xfId="0" applyNumberFormat="1" applyFont="1" applyBorder="1" applyAlignment="1">
      <alignment horizontal="right" vertical="top"/>
    </xf>
    <xf numFmtId="0" fontId="10" fillId="0" borderId="1" xfId="0" applyFont="1" applyBorder="1" applyAlignment="1">
      <alignment horizontal="left" vertical="top"/>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197" fontId="10" fillId="0" borderId="1" xfId="0" applyNumberFormat="1" applyFont="1" applyBorder="1" applyAlignment="1">
      <alignment horizontal="right" vertical="top"/>
    </xf>
    <xf numFmtId="0" fontId="53" fillId="0" borderId="0" xfId="0" applyFont="1" applyAlignment="1">
      <alignment/>
    </xf>
    <xf numFmtId="197" fontId="10" fillId="0" borderId="1" xfId="0" applyNumberFormat="1" applyFont="1" applyBorder="1" applyAlignment="1">
      <alignment horizontal="center" vertical="center"/>
    </xf>
    <xf numFmtId="197" fontId="18" fillId="0" borderId="1" xfId="0" applyNumberFormat="1" applyFont="1" applyBorder="1" applyAlignment="1">
      <alignment horizontal="center" vertical="center"/>
    </xf>
    <xf numFmtId="0" fontId="10" fillId="0" borderId="1" xfId="0" applyFont="1" applyBorder="1" applyAlignment="1">
      <alignment horizontal="justify" vertical="top" wrapText="1"/>
    </xf>
    <xf numFmtId="3" fontId="10" fillId="0" borderId="1" xfId="0" applyNumberFormat="1" applyFont="1" applyBorder="1" applyAlignment="1">
      <alignment/>
    </xf>
    <xf numFmtId="0" fontId="10" fillId="0" borderId="10" xfId="0" applyFont="1" applyBorder="1" applyAlignment="1">
      <alignment/>
    </xf>
    <xf numFmtId="0" fontId="57" fillId="0" borderId="1" xfId="0" applyFont="1" applyBorder="1" applyAlignment="1">
      <alignment vertical="top" wrapText="1"/>
    </xf>
    <xf numFmtId="197" fontId="57" fillId="0" borderId="1" xfId="0" applyNumberFormat="1" applyFont="1" applyBorder="1" applyAlignment="1">
      <alignment horizontal="right" vertical="top" wrapText="1"/>
    </xf>
    <xf numFmtId="0" fontId="57" fillId="0" borderId="10" xfId="0" applyFont="1" applyBorder="1" applyAlignment="1">
      <alignment horizontal="left" vertical="top"/>
    </xf>
    <xf numFmtId="0" fontId="10" fillId="0" borderId="10" xfId="0" applyNumberFormat="1" applyFont="1" applyBorder="1" applyAlignment="1">
      <alignment horizontal="left" vertical="top"/>
    </xf>
    <xf numFmtId="0" fontId="53" fillId="0" borderId="1" xfId="0" applyFont="1" applyFill="1" applyBorder="1" applyAlignment="1">
      <alignment horizontal="left" wrapText="1"/>
    </xf>
    <xf numFmtId="197" fontId="53" fillId="0" borderId="1" xfId="0" applyNumberFormat="1" applyFont="1" applyFill="1" applyBorder="1" applyAlignment="1">
      <alignment horizontal="right" wrapText="1"/>
    </xf>
    <xf numFmtId="0" fontId="18" fillId="0" borderId="0" xfId="0" applyFont="1" applyAlignment="1">
      <alignment/>
    </xf>
    <xf numFmtId="0" fontId="10" fillId="0" borderId="0" xfId="0" applyFont="1" applyAlignment="1">
      <alignment horizontal="left" vertical="top"/>
    </xf>
    <xf numFmtId="0" fontId="18" fillId="0" borderId="10" xfId="0" applyFont="1" applyBorder="1" applyAlignment="1">
      <alignment/>
    </xf>
    <xf numFmtId="0" fontId="10" fillId="0" borderId="0" xfId="0" applyNumberFormat="1" applyFont="1" applyAlignment="1">
      <alignment horizontal="left" vertical="top"/>
    </xf>
    <xf numFmtId="0" fontId="10" fillId="0" borderId="1" xfId="0" applyFont="1" applyBorder="1" applyAlignment="1">
      <alignment horizontal="right" vertical="top" wrapText="1"/>
    </xf>
    <xf numFmtId="197" fontId="10" fillId="0" borderId="1" xfId="0" applyNumberFormat="1" applyFont="1" applyBorder="1" applyAlignment="1">
      <alignment horizontal="right" vertical="top" wrapText="1"/>
    </xf>
    <xf numFmtId="0" fontId="10" fillId="0" borderId="0" xfId="0" applyFont="1" applyBorder="1" applyAlignment="1">
      <alignment horizontal="left" vertical="top"/>
    </xf>
    <xf numFmtId="0" fontId="10" fillId="0" borderId="0" xfId="0" applyFont="1" applyAlignment="1">
      <alignment horizontal="left" vertical="top"/>
    </xf>
    <xf numFmtId="0" fontId="10" fillId="0" borderId="23" xfId="0" applyFont="1" applyBorder="1" applyAlignment="1">
      <alignment horizontal="left" vertical="top"/>
    </xf>
    <xf numFmtId="0" fontId="18" fillId="5" borderId="0" xfId="0" applyFont="1" applyFill="1" applyAlignment="1">
      <alignment/>
    </xf>
    <xf numFmtId="197" fontId="10" fillId="0" borderId="1" xfId="0" applyNumberFormat="1" applyFont="1" applyBorder="1" applyAlignment="1">
      <alignment horizontal="center"/>
    </xf>
    <xf numFmtId="0" fontId="18" fillId="0" borderId="10" xfId="0" applyFont="1" applyBorder="1" applyAlignment="1">
      <alignment horizontal="justify" vertical="top"/>
    </xf>
    <xf numFmtId="0" fontId="18" fillId="5" borderId="10" xfId="0" applyFont="1" applyFill="1" applyBorder="1" applyAlignment="1">
      <alignment horizontal="left"/>
    </xf>
    <xf numFmtId="0" fontId="10" fillId="0" borderId="10" xfId="0" applyFont="1" applyBorder="1" applyAlignment="1">
      <alignment horizontal="left" vertical="top"/>
    </xf>
    <xf numFmtId="0" fontId="18" fillId="5" borderId="10" xfId="0" applyNumberFormat="1" applyFont="1" applyFill="1" applyBorder="1" applyAlignment="1">
      <alignment vertical="center"/>
    </xf>
    <xf numFmtId="0" fontId="57" fillId="0" borderId="27" xfId="0" applyFont="1" applyBorder="1" applyAlignment="1">
      <alignment horizontal="left" vertical="top"/>
    </xf>
    <xf numFmtId="0" fontId="10" fillId="0" borderId="27" xfId="0" applyFont="1" applyBorder="1" applyAlignment="1">
      <alignment horizontal="left" vertical="top"/>
    </xf>
    <xf numFmtId="0" fontId="10" fillId="5" borderId="0" xfId="0" applyFont="1" applyFill="1" applyAlignment="1">
      <alignment horizontal="left" vertical="top"/>
    </xf>
    <xf numFmtId="0" fontId="53" fillId="0" borderId="10" xfId="0" applyFont="1" applyBorder="1" applyAlignment="1">
      <alignment/>
    </xf>
    <xf numFmtId="0" fontId="18" fillId="0" borderId="1" xfId="0" applyFont="1" applyFill="1" applyBorder="1" applyAlignment="1">
      <alignment horizontal="left" wrapText="1"/>
    </xf>
    <xf numFmtId="0" fontId="10" fillId="5" borderId="1" xfId="0" applyFont="1" applyFill="1" applyBorder="1" applyAlignment="1">
      <alignment horizontal="center"/>
    </xf>
    <xf numFmtId="0" fontId="10" fillId="5" borderId="10" xfId="0" applyNumberFormat="1" applyFont="1" applyFill="1" applyBorder="1" applyAlignment="1">
      <alignment horizontal="left" vertical="top"/>
    </xf>
    <xf numFmtId="0" fontId="18" fillId="0" borderId="0" xfId="0" applyFont="1" applyBorder="1" applyAlignment="1">
      <alignment vertical="center"/>
    </xf>
    <xf numFmtId="0" fontId="10" fillId="0" borderId="1" xfId="0" applyFont="1" applyBorder="1" applyAlignment="1">
      <alignment/>
    </xf>
    <xf numFmtId="0" fontId="10" fillId="0" borderId="1" xfId="0" applyFont="1" applyFill="1" applyBorder="1" applyAlignment="1">
      <alignment horizontal="right" vertical="top" wrapText="1"/>
    </xf>
    <xf numFmtId="197" fontId="18" fillId="0" borderId="1" xfId="0" applyNumberFormat="1" applyFont="1" applyFill="1" applyBorder="1" applyAlignment="1">
      <alignment horizontal="center" vertical="center"/>
    </xf>
    <xf numFmtId="197" fontId="10" fillId="0" borderId="1" xfId="0" applyNumberFormat="1" applyFont="1" applyFill="1" applyBorder="1" applyAlignment="1">
      <alignment horizontal="right"/>
    </xf>
    <xf numFmtId="197" fontId="57" fillId="0" borderId="1" xfId="0" applyNumberFormat="1" applyFont="1" applyBorder="1" applyAlignment="1">
      <alignment horizontal="right"/>
    </xf>
    <xf numFmtId="197" fontId="18" fillId="0" borderId="1" xfId="17" applyNumberFormat="1" applyFont="1" applyBorder="1" applyAlignment="1">
      <alignment horizontal="right"/>
    </xf>
    <xf numFmtId="0" fontId="10" fillId="5" borderId="1" xfId="0" applyFont="1" applyFill="1" applyBorder="1" applyAlignment="1">
      <alignment horizontal="center"/>
    </xf>
    <xf numFmtId="0" fontId="18" fillId="0" borderId="10" xfId="0" applyFont="1" applyBorder="1" applyAlignment="1">
      <alignment/>
    </xf>
    <xf numFmtId="0" fontId="10" fillId="0" borderId="23" xfId="0" applyFont="1" applyBorder="1" applyAlignment="1">
      <alignment/>
    </xf>
    <xf numFmtId="0" fontId="18" fillId="0" borderId="23" xfId="0" applyFont="1" applyBorder="1" applyAlignment="1">
      <alignment vertical="center"/>
    </xf>
    <xf numFmtId="0" fontId="18" fillId="0" borderId="23" xfId="0" applyFont="1" applyBorder="1" applyAlignment="1">
      <alignment/>
    </xf>
    <xf numFmtId="0" fontId="10" fillId="0" borderId="23" xfId="0" applyNumberFormat="1" applyFont="1" applyBorder="1" applyAlignment="1">
      <alignment horizontal="left" vertical="top"/>
    </xf>
    <xf numFmtId="0" fontId="18" fillId="0" borderId="0" xfId="0" applyFont="1" applyBorder="1" applyAlignment="1">
      <alignment vertical="center"/>
    </xf>
    <xf numFmtId="0" fontId="57" fillId="0" borderId="0" xfId="0" applyFont="1" applyAlignment="1">
      <alignment horizontal="left" vertical="top"/>
    </xf>
    <xf numFmtId="0" fontId="53" fillId="0" borderId="1" xfId="0" applyFont="1" applyFill="1" applyBorder="1" applyAlignment="1">
      <alignment horizontal="center" wrapText="1"/>
    </xf>
    <xf numFmtId="0" fontId="10" fillId="0" borderId="1" xfId="0" applyFont="1" applyBorder="1" applyAlignment="1">
      <alignment horizontal="left" wrapText="1"/>
    </xf>
    <xf numFmtId="197" fontId="10" fillId="0" borderId="1" xfId="0" applyNumberFormat="1" applyFont="1" applyBorder="1" applyAlignment="1">
      <alignment horizontal="right" wrapText="1"/>
    </xf>
    <xf numFmtId="0" fontId="18" fillId="0" borderId="10" xfId="0" applyNumberFormat="1" applyFont="1" applyBorder="1" applyAlignment="1">
      <alignment vertical="center"/>
    </xf>
    <xf numFmtId="0" fontId="57" fillId="0" borderId="1" xfId="0" applyFont="1" applyBorder="1" applyAlignment="1">
      <alignment/>
    </xf>
    <xf numFmtId="0" fontId="13" fillId="0" borderId="10" xfId="0" applyFont="1" applyBorder="1" applyAlignment="1">
      <alignment/>
    </xf>
    <xf numFmtId="197" fontId="53" fillId="5" borderId="1" xfId="0" applyNumberFormat="1" applyFont="1" applyFill="1" applyBorder="1" applyAlignment="1">
      <alignment horizontal="right" wrapText="1"/>
    </xf>
    <xf numFmtId="0" fontId="18" fillId="5" borderId="10" xfId="0" applyFont="1" applyFill="1" applyBorder="1" applyAlignment="1">
      <alignment/>
    </xf>
    <xf numFmtId="0" fontId="10" fillId="5" borderId="10" xfId="0" applyFont="1" applyFill="1" applyBorder="1" applyAlignment="1">
      <alignment horizontal="left" vertical="top"/>
    </xf>
    <xf numFmtId="0" fontId="10" fillId="0" borderId="1" xfId="0" applyFont="1" applyBorder="1" applyAlignment="1">
      <alignment/>
    </xf>
    <xf numFmtId="0" fontId="10" fillId="0" borderId="1" xfId="0" applyFont="1" applyBorder="1" applyAlignment="1">
      <alignment vertical="top" wrapText="1"/>
    </xf>
    <xf numFmtId="0" fontId="10" fillId="0" borderId="15" xfId="0" applyFont="1" applyBorder="1" applyAlignment="1">
      <alignment horizontal="left" vertical="top"/>
    </xf>
    <xf numFmtId="0" fontId="10" fillId="0" borderId="15" xfId="0" applyFont="1" applyBorder="1" applyAlignment="1">
      <alignment horizontal="left" vertical="top"/>
    </xf>
    <xf numFmtId="0" fontId="18" fillId="5" borderId="15" xfId="0" applyFont="1" applyFill="1" applyBorder="1" applyAlignment="1">
      <alignment/>
    </xf>
    <xf numFmtId="0" fontId="18" fillId="0" borderId="1" xfId="0" applyFont="1" applyFill="1" applyBorder="1" applyAlignment="1">
      <alignment horizontal="left" vertical="top"/>
    </xf>
    <xf numFmtId="0" fontId="57" fillId="0" borderId="15" xfId="0" applyFont="1" applyBorder="1" applyAlignment="1">
      <alignment horizontal="left" vertical="top"/>
    </xf>
    <xf numFmtId="0" fontId="10" fillId="0" borderId="15" xfId="0" applyNumberFormat="1" applyFont="1" applyBorder="1" applyAlignment="1">
      <alignment horizontal="left" vertical="top"/>
    </xf>
    <xf numFmtId="0" fontId="53" fillId="6" borderId="1" xfId="0" applyFont="1" applyFill="1" applyBorder="1" applyAlignment="1">
      <alignment horizontal="left" wrapText="1"/>
    </xf>
    <xf numFmtId="197" fontId="18" fillId="5" borderId="1" xfId="17" applyNumberFormat="1" applyFont="1" applyFill="1" applyBorder="1" applyAlignment="1">
      <alignment horizontal="right"/>
    </xf>
    <xf numFmtId="193" fontId="18" fillId="0" borderId="15" xfId="17" applyFont="1" applyBorder="1" applyAlignment="1">
      <alignment horizontal="left"/>
    </xf>
    <xf numFmtId="0" fontId="10" fillId="5" borderId="15" xfId="0" applyNumberFormat="1" applyFont="1" applyFill="1" applyBorder="1" applyAlignment="1">
      <alignment horizontal="left" vertical="top"/>
    </xf>
    <xf numFmtId="0" fontId="18" fillId="0" borderId="15" xfId="0" applyFont="1" applyBorder="1" applyAlignment="1">
      <alignment/>
    </xf>
    <xf numFmtId="0" fontId="10" fillId="5" borderId="1" xfId="0" applyFont="1" applyFill="1" applyBorder="1" applyAlignment="1">
      <alignment/>
    </xf>
    <xf numFmtId="197" fontId="10" fillId="5" borderId="1" xfId="0" applyNumberFormat="1" applyFont="1" applyFill="1" applyBorder="1" applyAlignment="1">
      <alignment horizontal="right"/>
    </xf>
    <xf numFmtId="197" fontId="18" fillId="0" borderId="1" xfId="17" applyNumberFormat="1" applyFont="1" applyBorder="1" applyAlignment="1">
      <alignment horizontal="right" vertical="top"/>
    </xf>
    <xf numFmtId="197" fontId="10" fillId="0" borderId="1" xfId="0" applyNumberFormat="1" applyFont="1" applyBorder="1" applyAlignment="1">
      <alignment horizontal="center" wrapText="1"/>
    </xf>
    <xf numFmtId="0" fontId="10" fillId="5" borderId="15" xfId="0" applyFont="1" applyFill="1" applyBorder="1" applyAlignment="1">
      <alignment horizontal="left" vertical="top"/>
    </xf>
    <xf numFmtId="0" fontId="10" fillId="0" borderId="15" xfId="0" applyFont="1" applyBorder="1" applyAlignment="1">
      <alignment/>
    </xf>
    <xf numFmtId="0" fontId="18" fillId="5" borderId="15" xfId="0" applyFont="1" applyFill="1" applyBorder="1" applyAlignment="1">
      <alignment horizontal="left" vertical="top"/>
    </xf>
    <xf numFmtId="0" fontId="57" fillId="0" borderId="1" xfId="0" applyFont="1" applyBorder="1" applyAlignment="1">
      <alignment horizontal="right" vertical="top" wrapText="1"/>
    </xf>
    <xf numFmtId="0" fontId="13" fillId="0" borderId="15" xfId="0" applyFont="1" applyBorder="1" applyAlignment="1">
      <alignment horizontal="left" vertical="top"/>
    </xf>
    <xf numFmtId="0" fontId="18" fillId="5" borderId="15" xfId="0" applyFont="1" applyFill="1" applyBorder="1" applyAlignment="1">
      <alignment vertical="center"/>
    </xf>
    <xf numFmtId="4" fontId="10" fillId="0" borderId="34" xfId="0" applyNumberFormat="1" applyFont="1" applyBorder="1" applyAlignment="1">
      <alignment wrapText="1"/>
    </xf>
    <xf numFmtId="0" fontId="18" fillId="0" borderId="34" xfId="0" applyFont="1" applyBorder="1" applyAlignment="1">
      <alignment vertical="center"/>
    </xf>
    <xf numFmtId="197" fontId="10" fillId="0" borderId="1" xfId="0" applyNumberFormat="1" applyFont="1" applyBorder="1" applyAlignment="1">
      <alignment horizontal="right" wrapText="1"/>
    </xf>
    <xf numFmtId="0" fontId="10" fillId="0" borderId="15" xfId="0" applyFont="1" applyBorder="1" applyAlignment="1">
      <alignment wrapText="1"/>
    </xf>
    <xf numFmtId="0" fontId="10" fillId="5" borderId="15" xfId="0" applyNumberFormat="1" applyFont="1" applyFill="1" applyBorder="1" applyAlignment="1">
      <alignment horizontal="left" vertical="top"/>
    </xf>
    <xf numFmtId="0" fontId="10" fillId="0" borderId="15" xfId="0" applyFont="1" applyBorder="1" applyAlignment="1">
      <alignment wrapText="1"/>
    </xf>
    <xf numFmtId="0" fontId="53" fillId="0" borderId="15" xfId="0" applyFont="1" applyBorder="1" applyAlignment="1">
      <alignment/>
    </xf>
    <xf numFmtId="0" fontId="13" fillId="0" borderId="1" xfId="0" applyFont="1" applyFill="1" applyBorder="1" applyAlignment="1">
      <alignment horizontal="left" wrapText="1"/>
    </xf>
    <xf numFmtId="0" fontId="18" fillId="0" borderId="15" xfId="0" applyFont="1" applyFill="1" applyBorder="1" applyAlignment="1">
      <alignment horizontal="left" wrapText="1"/>
    </xf>
    <xf numFmtId="0" fontId="10" fillId="0" borderId="15" xfId="0" applyFont="1" applyBorder="1" applyAlignment="1">
      <alignment horizontal="left"/>
    </xf>
    <xf numFmtId="0" fontId="18" fillId="0" borderId="15" xfId="0" applyNumberFormat="1" applyFont="1" applyBorder="1" applyAlignment="1">
      <alignment horizontal="left"/>
    </xf>
    <xf numFmtId="0" fontId="10" fillId="0" borderId="15" xfId="0" applyFont="1" applyBorder="1" applyAlignment="1">
      <alignment horizontal="left" vertical="top" wrapText="1"/>
    </xf>
    <xf numFmtId="0" fontId="13" fillId="0" borderId="15" xfId="0" applyFont="1" applyBorder="1" applyAlignment="1">
      <alignment/>
    </xf>
    <xf numFmtId="0" fontId="58" fillId="0" borderId="0" xfId="0" applyFont="1" applyBorder="1" applyAlignment="1">
      <alignment/>
    </xf>
    <xf numFmtId="0" fontId="10" fillId="5" borderId="0" xfId="0" applyNumberFormat="1" applyFont="1" applyFill="1" applyBorder="1" applyAlignment="1">
      <alignment horizontal="left" vertical="top"/>
    </xf>
    <xf numFmtId="0" fontId="10" fillId="0" borderId="0" xfId="0" applyFont="1" applyBorder="1" applyAlignment="1">
      <alignment wrapText="1"/>
    </xf>
    <xf numFmtId="0" fontId="10" fillId="0" borderId="0" xfId="0" applyFont="1" applyBorder="1" applyAlignment="1">
      <alignment wrapText="1"/>
    </xf>
    <xf numFmtId="0" fontId="10" fillId="0" borderId="0" xfId="0" applyNumberFormat="1" applyFont="1" applyBorder="1" applyAlignment="1">
      <alignment horizontal="left" vertical="top"/>
    </xf>
    <xf numFmtId="0" fontId="10" fillId="5" borderId="0" xfId="0" applyNumberFormat="1" applyFont="1" applyFill="1" applyBorder="1" applyAlignment="1">
      <alignment horizontal="left" vertical="top"/>
    </xf>
    <xf numFmtId="0" fontId="10" fillId="0" borderId="0" xfId="0" applyFont="1" applyBorder="1" applyAlignment="1">
      <alignment/>
    </xf>
    <xf numFmtId="0" fontId="58" fillId="0" borderId="0" xfId="0" applyFont="1" applyAlignment="1">
      <alignment/>
    </xf>
    <xf numFmtId="0" fontId="10" fillId="0" borderId="10" xfId="0" applyFont="1" applyBorder="1" applyAlignment="1">
      <alignment wrapText="1"/>
    </xf>
    <xf numFmtId="0" fontId="10" fillId="0" borderId="10" xfId="0" applyFont="1" applyBorder="1" applyAlignment="1">
      <alignment wrapText="1"/>
    </xf>
    <xf numFmtId="0" fontId="10" fillId="0" borderId="0" xfId="0" applyFont="1" applyAlignment="1">
      <alignment wrapText="1"/>
    </xf>
    <xf numFmtId="0" fontId="10" fillId="0" borderId="0" xfId="0" applyFont="1" applyAlignment="1">
      <alignment wrapText="1"/>
    </xf>
    <xf numFmtId="0" fontId="10" fillId="5" borderId="0" xfId="0" applyNumberFormat="1" applyFont="1" applyFill="1" applyAlignment="1">
      <alignment horizontal="left" vertical="top"/>
    </xf>
    <xf numFmtId="0" fontId="16" fillId="0" borderId="1" xfId="0" applyFont="1" applyBorder="1" applyAlignment="1">
      <alignment/>
    </xf>
    <xf numFmtId="197" fontId="16" fillId="0" borderId="1" xfId="0" applyNumberFormat="1" applyFont="1" applyBorder="1" applyAlignment="1">
      <alignment horizontal="right"/>
    </xf>
    <xf numFmtId="0" fontId="10" fillId="5" borderId="0" xfId="0" applyNumberFormat="1" applyFont="1" applyFill="1" applyAlignment="1">
      <alignment horizontal="left" vertical="top"/>
    </xf>
    <xf numFmtId="0" fontId="53" fillId="0" borderId="0" xfId="0" applyFont="1" applyAlignment="1">
      <alignment horizontal="left" vertical="top" wrapText="1"/>
    </xf>
    <xf numFmtId="0" fontId="18" fillId="5" borderId="10" xfId="0" applyFont="1" applyFill="1" applyBorder="1" applyAlignment="1">
      <alignment/>
    </xf>
    <xf numFmtId="0" fontId="57" fillId="0" borderId="1" xfId="0" applyFont="1" applyBorder="1" applyAlignment="1">
      <alignment horizontal="center" vertical="top" wrapText="1"/>
    </xf>
    <xf numFmtId="0" fontId="57" fillId="0" borderId="0" xfId="0" applyFont="1" applyBorder="1" applyAlignment="1">
      <alignment horizontal="left" vertical="top"/>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0" fontId="18" fillId="0" borderId="10" xfId="0" applyFont="1" applyBorder="1" applyAlignment="1">
      <alignment horizontal="left" vertical="top"/>
    </xf>
    <xf numFmtId="0" fontId="59" fillId="0" borderId="1" xfId="0" applyFont="1" applyBorder="1" applyAlignment="1">
      <alignment horizontal="justify" vertical="top" wrapText="1"/>
    </xf>
    <xf numFmtId="0" fontId="59" fillId="0" borderId="10" xfId="0" applyFont="1" applyBorder="1" applyAlignment="1">
      <alignment horizontal="left" vertical="top"/>
    </xf>
    <xf numFmtId="0" fontId="44" fillId="0" borderId="1" xfId="0" applyFont="1" applyBorder="1" applyAlignment="1">
      <alignment horizontal="justify" vertical="top" wrapText="1"/>
    </xf>
    <xf numFmtId="0" fontId="18" fillId="0" borderId="1" xfId="0" applyFont="1" applyBorder="1" applyAlignment="1">
      <alignment horizontal="right"/>
    </xf>
    <xf numFmtId="3" fontId="18" fillId="0" borderId="1" xfId="0" applyNumberFormat="1" applyFont="1" applyBorder="1" applyAlignment="1">
      <alignment horizontal="right"/>
    </xf>
    <xf numFmtId="0" fontId="18" fillId="0" borderId="10" xfId="0" applyFont="1" applyBorder="1" applyAlignment="1">
      <alignment horizontal="left" vertical="top"/>
    </xf>
    <xf numFmtId="0" fontId="18" fillId="0" borderId="1" xfId="0" applyFont="1" applyBorder="1" applyAlignment="1">
      <alignment horizontal="justify" vertical="top" wrapText="1"/>
    </xf>
    <xf numFmtId="0" fontId="18" fillId="0" borderId="10" xfId="0" applyFont="1" applyFill="1" applyBorder="1" applyAlignment="1">
      <alignment horizontal="left"/>
    </xf>
    <xf numFmtId="0" fontId="18" fillId="0" borderId="1" xfId="0" applyFont="1" applyBorder="1" applyAlignment="1">
      <alignment horizontal="center"/>
    </xf>
    <xf numFmtId="0" fontId="10" fillId="0" borderId="25" xfId="0" applyFont="1" applyBorder="1" applyAlignment="1">
      <alignment horizontal="left" vertical="top"/>
    </xf>
    <xf numFmtId="0" fontId="18" fillId="0" borderId="1" xfId="0" applyFont="1" applyBorder="1" applyAlignment="1">
      <alignment horizontal="center" vertical="top" wrapText="1"/>
    </xf>
    <xf numFmtId="0" fontId="18" fillId="0" borderId="25" xfId="0" applyFont="1" applyBorder="1" applyAlignment="1">
      <alignment horizontal="left" vertical="top"/>
    </xf>
    <xf numFmtId="0" fontId="10" fillId="0" borderId="27" xfId="0" applyFont="1" applyBorder="1" applyAlignment="1">
      <alignment/>
    </xf>
    <xf numFmtId="0" fontId="31" fillId="0" borderId="10" xfId="0" applyFont="1" applyBorder="1" applyAlignment="1">
      <alignment/>
    </xf>
    <xf numFmtId="0" fontId="57" fillId="0" borderId="1" xfId="0" applyFont="1" applyBorder="1" applyAlignment="1">
      <alignment horizontal="center" wrapText="1"/>
    </xf>
    <xf numFmtId="0" fontId="10" fillId="0" borderId="1" xfId="0" applyFont="1" applyFill="1" applyBorder="1" applyAlignment="1">
      <alignment horizontal="center" vertical="top" wrapText="1"/>
    </xf>
    <xf numFmtId="0" fontId="18" fillId="5" borderId="27" xfId="0" applyFont="1" applyFill="1" applyBorder="1" applyAlignment="1">
      <alignment/>
    </xf>
    <xf numFmtId="0" fontId="61" fillId="0" borderId="1" xfId="0" applyFont="1" applyBorder="1" applyAlignment="1">
      <alignment horizontal="center"/>
    </xf>
    <xf numFmtId="0" fontId="61" fillId="0" borderId="35" xfId="0" applyFont="1" applyBorder="1" applyAlignment="1">
      <alignment horizontal="left" vertical="top"/>
    </xf>
    <xf numFmtId="0" fontId="61" fillId="0" borderId="36" xfId="0" applyFont="1" applyBorder="1" applyAlignment="1">
      <alignment horizontal="left" vertical="top" wrapText="1"/>
    </xf>
    <xf numFmtId="0" fontId="61" fillId="0" borderId="36" xfId="0" applyFont="1" applyBorder="1" applyAlignment="1">
      <alignment wrapText="1"/>
    </xf>
    <xf numFmtId="0" fontId="18" fillId="0" borderId="1" xfId="0" applyFont="1" applyBorder="1" applyAlignment="1">
      <alignment horizontal="left"/>
    </xf>
    <xf numFmtId="197" fontId="18" fillId="0" borderId="1" xfId="0" applyNumberFormat="1" applyFont="1" applyBorder="1" applyAlignment="1">
      <alignment horizontal="center"/>
    </xf>
    <xf numFmtId="0" fontId="18" fillId="0" borderId="18" xfId="0" applyFont="1" applyFill="1" applyBorder="1" applyAlignment="1">
      <alignment horizontal="left" vertical="top"/>
    </xf>
    <xf numFmtId="1" fontId="18" fillId="5" borderId="1" xfId="0" applyNumberFormat="1" applyFont="1" applyFill="1" applyBorder="1" applyAlignment="1">
      <alignment horizontal="center"/>
    </xf>
    <xf numFmtId="0" fontId="18" fillId="5" borderId="1" xfId="0" applyFont="1" applyFill="1" applyBorder="1" applyAlignment="1">
      <alignment horizontal="center"/>
    </xf>
    <xf numFmtId="197" fontId="53" fillId="5" borderId="1" xfId="17" applyNumberFormat="1" applyFont="1" applyFill="1" applyBorder="1" applyAlignment="1">
      <alignment horizontal="right" wrapText="1"/>
    </xf>
    <xf numFmtId="0" fontId="10" fillId="5" borderId="10" xfId="0" applyFont="1" applyFill="1" applyBorder="1" applyAlignment="1">
      <alignment/>
    </xf>
    <xf numFmtId="0" fontId="31" fillId="0" borderId="16" xfId="0" applyFont="1" applyBorder="1" applyAlignment="1">
      <alignment horizontal="left" vertical="center"/>
    </xf>
    <xf numFmtId="0" fontId="31" fillId="0" borderId="16" xfId="0" applyFont="1" applyBorder="1" applyAlignment="1">
      <alignment horizontal="left" vertical="center" wrapText="1"/>
    </xf>
    <xf numFmtId="0" fontId="18" fillId="0" borderId="16" xfId="0" applyFont="1" applyBorder="1" applyAlignment="1">
      <alignment horizontal="left" vertical="center" wrapText="1"/>
    </xf>
    <xf numFmtId="0" fontId="22" fillId="0" borderId="0" xfId="0" applyFont="1" applyAlignment="1">
      <alignment horizontal="left" vertical="top"/>
    </xf>
    <xf numFmtId="0" fontId="31" fillId="0" borderId="1" xfId="0" applyFont="1" applyBorder="1" applyAlignment="1">
      <alignment horizontal="center"/>
    </xf>
    <xf numFmtId="0" fontId="31" fillId="0" borderId="1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8" fillId="0" borderId="15" xfId="0"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CUADRO DE CANTIDAD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0</xdr:col>
      <xdr:colOff>590550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0" y="3552825"/>
          <a:ext cx="590550" cy="142875"/>
        </a:xfrm>
        <a:prstGeom prst="rect">
          <a:avLst/>
        </a:prstGeom>
        <a:noFill/>
        <a:ln w="9525" cmpd="sng">
          <a:noFill/>
        </a:ln>
      </xdr:spPr>
    </xdr:pic>
    <xdr:clientData/>
  </xdr:twoCellAnchor>
  <xdr:twoCellAnchor editAs="oneCell">
    <xdr:from>
      <xdr:col>1</xdr:col>
      <xdr:colOff>0</xdr:colOff>
      <xdr:row>19</xdr:row>
      <xdr:rowOff>0</xdr:rowOff>
    </xdr:from>
    <xdr:to>
      <xdr:col>1</xdr:col>
      <xdr:colOff>590550</xdr:colOff>
      <xdr:row>19</xdr:row>
      <xdr:rowOff>142875</xdr:rowOff>
    </xdr:to>
    <xdr:pic>
      <xdr:nvPicPr>
        <xdr:cNvPr id="2" name="Picture 2" hidden="1"/>
        <xdr:cNvPicPr preferRelativeResize="1">
          <a:picLocks noChangeAspect="1"/>
        </xdr:cNvPicPr>
      </xdr:nvPicPr>
      <xdr:blipFill>
        <a:blip r:embed="rId2"/>
        <a:stretch>
          <a:fillRect/>
        </a:stretch>
      </xdr:blipFill>
      <xdr:spPr>
        <a:xfrm>
          <a:off x="1514475" y="3552825"/>
          <a:ext cx="590550" cy="142875"/>
        </a:xfrm>
        <a:prstGeom prst="rect">
          <a:avLst/>
        </a:prstGeom>
        <a:noFill/>
        <a:ln w="9525" cmpd="sng">
          <a:noFill/>
        </a:ln>
      </xdr:spPr>
    </xdr:pic>
    <xdr:clientData/>
  </xdr:twoCellAnchor>
  <xdr:twoCellAnchor editAs="oneCell">
    <xdr:from>
      <xdr:col>1</xdr:col>
      <xdr:colOff>0</xdr:colOff>
      <xdr:row>19</xdr:row>
      <xdr:rowOff>0</xdr:rowOff>
    </xdr:from>
    <xdr:to>
      <xdr:col>1</xdr:col>
      <xdr:colOff>590550</xdr:colOff>
      <xdr:row>19</xdr:row>
      <xdr:rowOff>142875</xdr:rowOff>
    </xdr:to>
    <xdr:pic>
      <xdr:nvPicPr>
        <xdr:cNvPr id="3" name="Picture 3" hidden="1"/>
        <xdr:cNvPicPr preferRelativeResize="1">
          <a:picLocks noChangeAspect="1"/>
        </xdr:cNvPicPr>
      </xdr:nvPicPr>
      <xdr:blipFill>
        <a:blip r:embed="rId3"/>
        <a:stretch>
          <a:fillRect/>
        </a:stretch>
      </xdr:blipFill>
      <xdr:spPr>
        <a:xfrm>
          <a:off x="1514475" y="3552825"/>
          <a:ext cx="590550" cy="142875"/>
        </a:xfrm>
        <a:prstGeom prst="rect">
          <a:avLst/>
        </a:prstGeom>
        <a:noFill/>
        <a:ln w="9525" cmpd="sng">
          <a:noFill/>
        </a:ln>
      </xdr:spPr>
    </xdr:pic>
    <xdr:clientData/>
  </xdr:twoCellAnchor>
  <xdr:twoCellAnchor editAs="oneCell">
    <xdr:from>
      <xdr:col>6</xdr:col>
      <xdr:colOff>0</xdr:colOff>
      <xdr:row>293</xdr:row>
      <xdr:rowOff>0</xdr:rowOff>
    </xdr:from>
    <xdr:to>
      <xdr:col>6</xdr:col>
      <xdr:colOff>47625</xdr:colOff>
      <xdr:row>293</xdr:row>
      <xdr:rowOff>47625</xdr:rowOff>
    </xdr:to>
    <xdr:pic>
      <xdr:nvPicPr>
        <xdr:cNvPr id="4" name="Picture 46" descr="Descendente"/>
        <xdr:cNvPicPr preferRelativeResize="1">
          <a:picLocks noChangeAspect="1"/>
        </xdr:cNvPicPr>
      </xdr:nvPicPr>
      <xdr:blipFill>
        <a:blip r:embed="rId4"/>
        <a:stretch>
          <a:fillRect/>
        </a:stretch>
      </xdr:blipFill>
      <xdr:spPr>
        <a:xfrm>
          <a:off x="11696700" y="53425725"/>
          <a:ext cx="47625" cy="47625"/>
        </a:xfrm>
        <a:prstGeom prst="rect">
          <a:avLst/>
        </a:prstGeom>
        <a:noFill/>
        <a:ln w="9525" cmpd="sng">
          <a:noFill/>
        </a:ln>
      </xdr:spPr>
    </xdr:pic>
    <xdr:clientData/>
  </xdr:twoCellAnchor>
  <xdr:twoCellAnchor editAs="oneCell">
    <xdr:from>
      <xdr:col>6</xdr:col>
      <xdr:colOff>0</xdr:colOff>
      <xdr:row>501</xdr:row>
      <xdr:rowOff>0</xdr:rowOff>
    </xdr:from>
    <xdr:to>
      <xdr:col>6</xdr:col>
      <xdr:colOff>47625</xdr:colOff>
      <xdr:row>501</xdr:row>
      <xdr:rowOff>47625</xdr:rowOff>
    </xdr:to>
    <xdr:pic>
      <xdr:nvPicPr>
        <xdr:cNvPr id="5" name="Picture 47" descr="Descendente"/>
        <xdr:cNvPicPr preferRelativeResize="1">
          <a:picLocks noChangeAspect="1"/>
        </xdr:cNvPicPr>
      </xdr:nvPicPr>
      <xdr:blipFill>
        <a:blip r:embed="rId4"/>
        <a:stretch>
          <a:fillRect/>
        </a:stretch>
      </xdr:blipFill>
      <xdr:spPr>
        <a:xfrm>
          <a:off x="11696700" y="9065895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nuevaVentanaReporte('sice_servicio.jsp?servicio=contratos.SeleccionDetallesContrato&amp;tipoSE=B&amp;codigoContrato=177533&amp;textoOrigenMen=Consulta%20de%20los%20contratos%20de%20las%20entidades%20del%20Estado&amp;tipoContrato=1&amp;estadoContrato=A','','800','600')" TargetMode="External" /><Relationship Id="rId2" Type="http://schemas.openxmlformats.org/officeDocument/2006/relationships/hyperlink" Target="javascript:nuevaVentanaReporte('sice_servicio.jsp?servicio=contratos.SeleccionDetallesContrato&amp;tipoSE=B&amp;codigoContrato=177862&amp;textoOrigenMen=Consulta%20de%20los%20contratos%20de%20las%20entidades%20del%20Estado&amp;tipoContrato=1&amp;estadoContrato=A','','800','600')" TargetMode="External" /><Relationship Id="rId3"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4" Type="http://schemas.openxmlformats.org/officeDocument/2006/relationships/hyperlink" Target="javascript:nuevaVentanaReporte('sice_servicio.jsp?servicio=contratos.SeleccionDetallesContrato&amp;tipoSE=B&amp;codigoContrato=237452&amp;textoOrigenMen=Consulta%20de%20los%20contratos%20de%20las%20entidades%20del%20Estado&amp;tipoContrato=1&amp;estadoContrato=A','','800','600')" TargetMode="External" /><Relationship Id="rId5" Type="http://schemas.openxmlformats.org/officeDocument/2006/relationships/hyperlink" Target="javascript:nuevaVentanaReporte('sice_servicio.jsp?servicio=contratos.SeleccionDetallesContrato&amp;tipoSE=B&amp;codigoContrato=182155&amp;textoOrigenMen=Consulta%20de%20los%20contratos%20de%20las%20entidades%20del%20Estado&amp;tipoContrato=1&amp;estadoContrato=A','','800','600')" TargetMode="External" /><Relationship Id="rId6" Type="http://schemas.openxmlformats.org/officeDocument/2006/relationships/hyperlink" Target="javascript:nuevaVentanaReporte('sice_servicio.jsp?servicio=contratos.SeleccionDetallesContrato&amp;tipoSE=B&amp;codigoContrato=181987&amp;textoOrigenMen=Consulta%20de%20los%20contratos%20de%20las%20entidades%20del%20Estado&amp;tipoContrato=1&amp;estadoContrato=A','','800','600')" TargetMode="External" /><Relationship Id="rId7" Type="http://schemas.openxmlformats.org/officeDocument/2006/relationships/hyperlink" Target="javascript:nuevaVentanaReporte('sice_servicio.jsp?servicio=contratos.SeleccionDetallesContrato&amp;tipoSE=B&amp;codigoContrato=181800&amp;textoOrigenMen=Consulta%20de%20los%20contratos%20de%20las%20entidades%20del%20Estado&amp;tipoContrato=1&amp;estadoContrato=A','','800','600')" TargetMode="External" /><Relationship Id="rId8" Type="http://schemas.openxmlformats.org/officeDocument/2006/relationships/hyperlink" Target="javascript:nuevaVentanaReporte('sice_servicio.jsp?servicio=contratos.SeleccionDetallesContrato&amp;tipoSE=B&amp;codigoContrato=178081&amp;textoOrigenMen=Consulta%20de%20los%20contratos%20de%20las%20entidades%20del%20Estado&amp;tipoContrato=1&amp;estadoContrato=A','','800','600')" TargetMode="External" /><Relationship Id="rId9" Type="http://schemas.openxmlformats.org/officeDocument/2006/relationships/hyperlink" Target="javascript:nuevaVentanaReporte('sice_servicio.jsp?servicio=contratos.SeleccionDetallesContrato&amp;tipoSE=B&amp;codigoContrato=178095&amp;textoOrigenMen=Consulta%20de%20los%20contratos%20de%20las%20entidades%20del%20Estado&amp;tipoContrato=1&amp;estadoContrato=A','','800','600')" TargetMode="External" /><Relationship Id="rId10" Type="http://schemas.openxmlformats.org/officeDocument/2006/relationships/hyperlink" Target="javascript:nuevaVentanaReporte('sice_servicio.jsp?servicio=contratos.SeleccionDetallesContrato&amp;tipoSE=B&amp;codigoContrato=178108&amp;textoOrigenMen=Consulta%20de%20los%20contratos%20de%20las%20entidades%20del%20Estado&amp;tipoContrato=1&amp;estadoContrato=A','','800','600')" TargetMode="External" /><Relationship Id="rId11" Type="http://schemas.openxmlformats.org/officeDocument/2006/relationships/hyperlink" Target="javascript:nuevaVentanaReporte('sice_servicio.jsp?servicio=contratos.SeleccionDetallesContrato&amp;tipoSE=B&amp;codigoContrato=178131&amp;textoOrigenMen=Consulta%20de%20los%20contratos%20de%20las%20entidades%20del%20Estado&amp;tipoContrato=1&amp;estadoContrato=A','','800','600')" TargetMode="External" /><Relationship Id="rId12" Type="http://schemas.openxmlformats.org/officeDocument/2006/relationships/hyperlink" Target="javascript:nuevaVentanaReporte('sice_servicio.jsp?servicio=contratos.SeleccionDetallesContrato&amp;tipoSE=B&amp;codigoContrato=178175&amp;textoOrigenMen=Consulta%20de%20los%20contratos%20de%20las%20entidades%20del%20Estado&amp;tipoContrato=1&amp;estadoContrato=A','','800','600')" TargetMode="External" /><Relationship Id="rId13" Type="http://schemas.openxmlformats.org/officeDocument/2006/relationships/hyperlink" Target="javascript:nuevaVentanaReporte('sice_servicio.jsp?servicio=contratos.SeleccionDetallesContrato&amp;tipoSE=B&amp;codigoContrato=181800&amp;textoOrigenMen=Consulta%20de%20los%20contratos%20de%20las%20entidades%20del%20Estado&amp;tipoContrato=1&amp;estadoContrato=A','','800','600')" TargetMode="External" /><Relationship Id="rId14" Type="http://schemas.openxmlformats.org/officeDocument/2006/relationships/hyperlink" Target="javascript:nuevaVentanaReporte('sice_servicio.jsp?servicio=contratos.SeleccionDetallesContrato&amp;tipoSE=B&amp;codigoContrato=237452&amp;textoOrigenMen=Consulta%20de%20los%20contratos%20de%20las%20entidades%20del%20Estado&amp;tipoContrato=1&amp;estadoContrato=A','','800','600')" TargetMode="External" /><Relationship Id="rId15"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16"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17" Type="http://schemas.openxmlformats.org/officeDocument/2006/relationships/hyperlink" Target="javascript:nuevaVentanaReporte('sice_servicio.jsp?servicio=contratos.SeleccionDetallesContrato&amp;tipoSE=B&amp;codigoContrato=237452&amp;textoOrigenMen=Consulta%20de%20los%20contratos%20de%20las%20entidades%20del%20Estado&amp;tipoContrato=1&amp;estadoContrato=A','','800','600')" TargetMode="External" /><Relationship Id="rId18"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19"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0"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1"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2"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3"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4"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5"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6"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7" Type="http://schemas.openxmlformats.org/officeDocument/2006/relationships/hyperlink" Target="javascript:nuevaVentanaReporte('sice_servicio.jsp?servicio=contratos.SeleccionDetallesContrato&amp;tipoSE=B&amp;codigoContrato=237452&amp;textoOrigenMen=Consulta%20de%20los%20contratos%20de%20las%20entidades%20del%20Estado&amp;tipoContrato=1&amp;estadoContrato=A','','800','600')" TargetMode="External" /><Relationship Id="rId28" Type="http://schemas.openxmlformats.org/officeDocument/2006/relationships/hyperlink" Target="javascript:nuevaVentanaReporte('sice_servicio.jsp?servicio=contratos.SeleccionDetallesContrato&amp;tipoSE=B&amp;codigoContrato=177893&amp;textoOrigenMen=Consulta%20de%20los%20contratos%20de%20las%20entidades%20del%20Estado&amp;tipoContrato=1&amp;estadoContrato=A','','800','600')" TargetMode="External" /><Relationship Id="rId29" Type="http://schemas.openxmlformats.org/officeDocument/2006/relationships/comments" Target="../comments1.xml" /><Relationship Id="rId30" Type="http://schemas.openxmlformats.org/officeDocument/2006/relationships/vmlDrawing" Target="../drawings/vmlDrawing1.vml" /><Relationship Id="rId31" Type="http://schemas.openxmlformats.org/officeDocument/2006/relationships/drawing" Target="../drawings/drawing1.xm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H1423"/>
  <sheetViews>
    <sheetView tabSelected="1" zoomScale="65" zoomScaleNormal="65" workbookViewId="0" topLeftCell="A1">
      <pane ySplit="885" topLeftCell="BM1262" activePane="bottomLeft" state="split"/>
      <selection pane="topLeft" activeCell="E1" sqref="E1"/>
      <selection pane="bottomLeft" activeCell="A1378" sqref="A1378:F1423"/>
    </sheetView>
  </sheetViews>
  <sheetFormatPr defaultColWidth="11.421875" defaultRowHeight="12.75"/>
  <cols>
    <col min="1" max="1" width="22.7109375" style="60" customWidth="1"/>
    <col min="2" max="4" width="22.7109375" style="2" customWidth="1"/>
    <col min="5" max="5" width="22.7109375" style="77" customWidth="1"/>
    <col min="6" max="6" width="61.8515625" style="6" customWidth="1"/>
  </cols>
  <sheetData>
    <row r="1" spans="1:6" ht="12.75">
      <c r="A1" s="221"/>
      <c r="B1" s="222"/>
      <c r="C1" s="222"/>
      <c r="D1" s="222"/>
      <c r="E1" s="223"/>
      <c r="F1" s="105"/>
    </row>
    <row r="2" ht="13.5" thickBot="1">
      <c r="F2" s="6" t="s">
        <v>1752</v>
      </c>
    </row>
    <row r="3" spans="1:6" ht="14.25" customHeight="1">
      <c r="A3" s="61" t="s">
        <v>852</v>
      </c>
      <c r="B3" s="5" t="s">
        <v>853</v>
      </c>
      <c r="C3" s="4" t="s">
        <v>1867</v>
      </c>
      <c r="D3" s="4" t="s">
        <v>850</v>
      </c>
      <c r="E3" s="79" t="s">
        <v>851</v>
      </c>
      <c r="F3" s="20" t="s">
        <v>1733</v>
      </c>
    </row>
    <row r="4" spans="1:6" ht="12.75">
      <c r="A4" s="62"/>
      <c r="B4" s="3"/>
      <c r="C4" s="3"/>
      <c r="D4" s="3"/>
      <c r="E4" s="78"/>
      <c r="F4" s="21"/>
    </row>
    <row r="5" spans="1:6" ht="15.75">
      <c r="A5" s="62"/>
      <c r="B5" s="3"/>
      <c r="C5" s="3"/>
      <c r="D5" s="3"/>
      <c r="E5" s="78"/>
      <c r="F5" s="194" t="s">
        <v>1186</v>
      </c>
    </row>
    <row r="6" spans="1:6" ht="15">
      <c r="A6" s="143" t="s">
        <v>1493</v>
      </c>
      <c r="B6" s="63">
        <v>3</v>
      </c>
      <c r="C6" s="71">
        <v>4</v>
      </c>
      <c r="D6" s="144">
        <v>1</v>
      </c>
      <c r="E6" s="145">
        <v>96211660</v>
      </c>
      <c r="F6" s="72" t="s">
        <v>1322</v>
      </c>
    </row>
    <row r="7" spans="1:6" ht="15">
      <c r="A7" s="143"/>
      <c r="B7" s="63"/>
      <c r="C7" s="71"/>
      <c r="D7" s="144"/>
      <c r="E7" s="145"/>
      <c r="F7" s="72"/>
    </row>
    <row r="8" spans="1:6" ht="16.5">
      <c r="A8" s="143"/>
      <c r="B8" s="63"/>
      <c r="C8" s="71"/>
      <c r="D8" s="144"/>
      <c r="E8" s="195">
        <f>643656000+225782615</f>
        <v>869438615</v>
      </c>
      <c r="F8" s="196" t="s">
        <v>1187</v>
      </c>
    </row>
    <row r="9" spans="1:6" ht="14.25">
      <c r="A9" s="86" t="s">
        <v>954</v>
      </c>
      <c r="B9" s="63">
        <v>1</v>
      </c>
      <c r="C9" s="71">
        <v>1</v>
      </c>
      <c r="D9" s="144">
        <v>7</v>
      </c>
      <c r="E9" s="145">
        <v>398500000</v>
      </c>
      <c r="F9" s="107" t="s">
        <v>955</v>
      </c>
    </row>
    <row r="10" spans="1:6" ht="14.25">
      <c r="A10" s="86"/>
      <c r="B10" s="63"/>
      <c r="C10" s="71"/>
      <c r="D10" s="144"/>
      <c r="E10" s="145"/>
      <c r="F10" s="107"/>
    </row>
    <row r="11" spans="1:6" ht="14.25">
      <c r="A11" s="86"/>
      <c r="B11" s="63"/>
      <c r="C11" s="71"/>
      <c r="D11" s="144"/>
      <c r="E11" s="145"/>
      <c r="F11" s="107"/>
    </row>
    <row r="12" spans="1:6" ht="16.5">
      <c r="A12" s="86"/>
      <c r="B12" s="63"/>
      <c r="C12" s="71"/>
      <c r="D12" s="144"/>
      <c r="E12" s="197">
        <v>60000000</v>
      </c>
      <c r="F12" s="196" t="s">
        <v>1188</v>
      </c>
    </row>
    <row r="13" spans="1:6" ht="14.25">
      <c r="A13" s="86" t="s">
        <v>854</v>
      </c>
      <c r="B13" s="63">
        <v>1</v>
      </c>
      <c r="C13" s="71">
        <v>10</v>
      </c>
      <c r="D13" s="144">
        <v>1</v>
      </c>
      <c r="E13" s="145">
        <v>60000000</v>
      </c>
      <c r="F13" s="107" t="s">
        <v>855</v>
      </c>
    </row>
    <row r="14" spans="1:6" ht="14.25">
      <c r="A14" s="86"/>
      <c r="B14" s="63"/>
      <c r="C14" s="71"/>
      <c r="D14" s="144"/>
      <c r="E14" s="145"/>
      <c r="F14" s="107"/>
    </row>
    <row r="15" spans="1:6" ht="16.5">
      <c r="A15" s="86"/>
      <c r="B15" s="63"/>
      <c r="C15" s="71"/>
      <c r="D15" s="144"/>
      <c r="E15" s="197">
        <v>131000000</v>
      </c>
      <c r="F15" s="198" t="s">
        <v>1189</v>
      </c>
    </row>
    <row r="16" spans="1:6" ht="15">
      <c r="A16" s="86" t="s">
        <v>856</v>
      </c>
      <c r="B16" s="63">
        <v>5</v>
      </c>
      <c r="C16" s="63">
        <v>10</v>
      </c>
      <c r="D16" s="146">
        <v>1</v>
      </c>
      <c r="E16" s="73">
        <v>4234074</v>
      </c>
      <c r="F16" s="108" t="s">
        <v>857</v>
      </c>
    </row>
    <row r="17" spans="1:6" ht="15">
      <c r="A17" s="225" t="s">
        <v>856</v>
      </c>
      <c r="B17" s="200">
        <v>5</v>
      </c>
      <c r="C17" s="200">
        <v>10</v>
      </c>
      <c r="D17" s="226">
        <v>1</v>
      </c>
      <c r="E17" s="227">
        <v>7864800</v>
      </c>
      <c r="F17" s="64" t="s">
        <v>858</v>
      </c>
    </row>
    <row r="18" spans="1:6" ht="15">
      <c r="A18" s="225" t="s">
        <v>859</v>
      </c>
      <c r="B18" s="200">
        <v>5</v>
      </c>
      <c r="C18" s="200">
        <v>10</v>
      </c>
      <c r="D18" s="226">
        <v>10</v>
      </c>
      <c r="E18" s="227">
        <v>498800</v>
      </c>
      <c r="F18" s="108" t="s">
        <v>860</v>
      </c>
    </row>
    <row r="19" spans="1:6" ht="15">
      <c r="A19" s="228" t="s">
        <v>883</v>
      </c>
      <c r="B19" s="200">
        <v>5</v>
      </c>
      <c r="C19" s="200">
        <v>9</v>
      </c>
      <c r="D19" s="226">
        <v>10</v>
      </c>
      <c r="E19" s="229">
        <v>2780000</v>
      </c>
      <c r="F19" s="102" t="s">
        <v>884</v>
      </c>
    </row>
    <row r="20" spans="1:6" ht="15">
      <c r="A20" s="225" t="s">
        <v>861</v>
      </c>
      <c r="B20" s="200">
        <v>5</v>
      </c>
      <c r="C20" s="200">
        <v>10</v>
      </c>
      <c r="D20" s="226">
        <v>10</v>
      </c>
      <c r="E20" s="227">
        <v>1898640</v>
      </c>
      <c r="F20" s="108" t="s">
        <v>1734</v>
      </c>
    </row>
    <row r="21" spans="1:6" ht="15">
      <c r="A21" s="225" t="s">
        <v>1735</v>
      </c>
      <c r="B21" s="200">
        <v>5</v>
      </c>
      <c r="C21" s="200">
        <v>10</v>
      </c>
      <c r="D21" s="226">
        <v>1</v>
      </c>
      <c r="E21" s="227">
        <v>1300000</v>
      </c>
      <c r="F21" s="108" t="s">
        <v>1736</v>
      </c>
    </row>
    <row r="22" spans="1:6" ht="15">
      <c r="A22" s="225" t="s">
        <v>1737</v>
      </c>
      <c r="B22" s="200">
        <v>5</v>
      </c>
      <c r="C22" s="200">
        <v>10</v>
      </c>
      <c r="D22" s="226">
        <v>1</v>
      </c>
      <c r="E22" s="227">
        <v>4000000</v>
      </c>
      <c r="F22" s="108" t="s">
        <v>1738</v>
      </c>
    </row>
    <row r="23" spans="1:6" ht="15">
      <c r="A23" s="225" t="s">
        <v>1737</v>
      </c>
      <c r="B23" s="200">
        <v>5</v>
      </c>
      <c r="C23" s="200">
        <v>10</v>
      </c>
      <c r="D23" s="226">
        <v>2</v>
      </c>
      <c r="E23" s="227">
        <v>9600000</v>
      </c>
      <c r="F23" s="108" t="s">
        <v>1739</v>
      </c>
    </row>
    <row r="24" spans="1:6" ht="15">
      <c r="A24" s="225" t="s">
        <v>1737</v>
      </c>
      <c r="B24" s="200">
        <v>5</v>
      </c>
      <c r="C24" s="200">
        <v>10</v>
      </c>
      <c r="D24" s="226">
        <v>1</v>
      </c>
      <c r="E24" s="227">
        <v>1809600</v>
      </c>
      <c r="F24" s="108" t="s">
        <v>1740</v>
      </c>
    </row>
    <row r="25" spans="1:6" ht="14.25">
      <c r="A25" s="225" t="s">
        <v>1862</v>
      </c>
      <c r="B25" s="200">
        <v>5</v>
      </c>
      <c r="C25" s="200">
        <v>10</v>
      </c>
      <c r="D25" s="226">
        <v>20</v>
      </c>
      <c r="E25" s="227">
        <v>7780000</v>
      </c>
      <c r="F25" s="230" t="s">
        <v>1741</v>
      </c>
    </row>
    <row r="26" spans="1:6" ht="14.25">
      <c r="A26" s="225" t="s">
        <v>1742</v>
      </c>
      <c r="B26" s="200">
        <v>5</v>
      </c>
      <c r="C26" s="200">
        <v>10</v>
      </c>
      <c r="D26" s="226">
        <v>50</v>
      </c>
      <c r="E26" s="227">
        <v>8250000</v>
      </c>
      <c r="F26" s="112" t="s">
        <v>1743</v>
      </c>
    </row>
    <row r="27" spans="1:6" ht="14.25">
      <c r="A27" s="225" t="s">
        <v>1744</v>
      </c>
      <c r="B27" s="200">
        <v>5</v>
      </c>
      <c r="C27" s="200">
        <v>10</v>
      </c>
      <c r="D27" s="226">
        <v>5</v>
      </c>
      <c r="E27" s="227">
        <v>495288</v>
      </c>
      <c r="F27" s="112" t="s">
        <v>1745</v>
      </c>
    </row>
    <row r="28" spans="1:6" ht="15.75">
      <c r="A28" s="225" t="s">
        <v>903</v>
      </c>
      <c r="B28" s="200">
        <v>5</v>
      </c>
      <c r="C28" s="200">
        <v>10</v>
      </c>
      <c r="D28" s="226">
        <v>1</v>
      </c>
      <c r="E28" s="227">
        <v>4560890.3</v>
      </c>
      <c r="F28" s="109" t="s">
        <v>479</v>
      </c>
    </row>
    <row r="29" spans="1:6" ht="15">
      <c r="A29" s="225" t="s">
        <v>1746</v>
      </c>
      <c r="B29" s="200">
        <v>5</v>
      </c>
      <c r="C29" s="200">
        <v>10</v>
      </c>
      <c r="D29" s="226">
        <v>2</v>
      </c>
      <c r="E29" s="227">
        <v>380000.04</v>
      </c>
      <c r="F29" s="109" t="s">
        <v>480</v>
      </c>
    </row>
    <row r="30" spans="1:6" ht="15">
      <c r="A30" s="225" t="s">
        <v>1747</v>
      </c>
      <c r="B30" s="200">
        <v>5</v>
      </c>
      <c r="C30" s="200">
        <v>10</v>
      </c>
      <c r="D30" s="226">
        <v>1</v>
      </c>
      <c r="E30" s="227">
        <v>5300000</v>
      </c>
      <c r="F30" s="109" t="s">
        <v>1748</v>
      </c>
    </row>
    <row r="31" spans="1:6" ht="15">
      <c r="A31" s="225" t="s">
        <v>224</v>
      </c>
      <c r="B31" s="200">
        <v>5</v>
      </c>
      <c r="C31" s="200">
        <v>10</v>
      </c>
      <c r="D31" s="226">
        <v>2</v>
      </c>
      <c r="E31" s="227">
        <v>24000000</v>
      </c>
      <c r="F31" s="231" t="s">
        <v>1749</v>
      </c>
    </row>
    <row r="32" spans="1:6" ht="15">
      <c r="A32" s="225"/>
      <c r="B32" s="200"/>
      <c r="C32" s="200"/>
      <c r="D32" s="226"/>
      <c r="E32" s="227"/>
      <c r="F32" s="231"/>
    </row>
    <row r="33" spans="1:6" ht="12.75">
      <c r="A33" s="147" t="s">
        <v>1220</v>
      </c>
      <c r="B33" s="200">
        <v>4</v>
      </c>
      <c r="C33" s="200">
        <v>10</v>
      </c>
      <c r="D33" s="226">
        <v>2</v>
      </c>
      <c r="E33" s="227">
        <v>4712800</v>
      </c>
      <c r="F33" s="110" t="s">
        <v>1217</v>
      </c>
    </row>
    <row r="34" spans="1:6" ht="12.75">
      <c r="A34" s="147" t="s">
        <v>1221</v>
      </c>
      <c r="B34" s="200">
        <v>4</v>
      </c>
      <c r="C34" s="200">
        <v>10</v>
      </c>
      <c r="D34" s="226">
        <v>2</v>
      </c>
      <c r="E34" s="227">
        <v>7894133.333333333</v>
      </c>
      <c r="F34" s="110" t="s">
        <v>1218</v>
      </c>
    </row>
    <row r="35" spans="1:6" ht="12.75">
      <c r="A35" s="147" t="s">
        <v>1635</v>
      </c>
      <c r="B35" s="200">
        <v>4</v>
      </c>
      <c r="C35" s="200">
        <v>10</v>
      </c>
      <c r="D35" s="226">
        <v>2</v>
      </c>
      <c r="E35" s="227">
        <v>4678693.333333333</v>
      </c>
      <c r="F35" s="110" t="s">
        <v>1219</v>
      </c>
    </row>
    <row r="36" spans="1:6" ht="12.75">
      <c r="A36" s="147"/>
      <c r="B36" s="200"/>
      <c r="C36" s="200"/>
      <c r="D36" s="226"/>
      <c r="E36" s="227"/>
      <c r="F36" s="199"/>
    </row>
    <row r="37" spans="1:6" ht="16.5">
      <c r="A37" s="147"/>
      <c r="B37" s="82"/>
      <c r="C37" s="82"/>
      <c r="D37" s="148"/>
      <c r="E37" s="197">
        <v>600000000</v>
      </c>
      <c r="F37" s="198" t="s">
        <v>1190</v>
      </c>
    </row>
    <row r="38" spans="1:6" ht="15">
      <c r="A38" s="86" t="s">
        <v>1750</v>
      </c>
      <c r="B38" s="63">
        <v>1</v>
      </c>
      <c r="C38" s="63">
        <v>11</v>
      </c>
      <c r="D38" s="146">
        <v>2</v>
      </c>
      <c r="E38" s="73">
        <v>326650000</v>
      </c>
      <c r="F38" s="111" t="s">
        <v>1751</v>
      </c>
    </row>
    <row r="39" spans="1:6" ht="12.75">
      <c r="A39" s="225" t="s">
        <v>2084</v>
      </c>
      <c r="B39" s="200">
        <v>3</v>
      </c>
      <c r="C39" s="200">
        <v>8</v>
      </c>
      <c r="D39" s="226">
        <v>143</v>
      </c>
      <c r="E39" s="232">
        <v>43840000</v>
      </c>
      <c r="F39" s="233" t="s">
        <v>638</v>
      </c>
    </row>
    <row r="40" spans="1:6" ht="12.75">
      <c r="A40" s="228" t="s">
        <v>2084</v>
      </c>
      <c r="B40" s="200">
        <v>5</v>
      </c>
      <c r="C40" s="200">
        <v>9</v>
      </c>
      <c r="D40" s="226">
        <v>1</v>
      </c>
      <c r="E40" s="232">
        <v>1160000</v>
      </c>
      <c r="F40" s="102" t="s">
        <v>1477</v>
      </c>
    </row>
    <row r="41" spans="1:6" ht="12.75">
      <c r="A41" s="228"/>
      <c r="B41" s="200"/>
      <c r="C41" s="200"/>
      <c r="D41" s="226"/>
      <c r="E41" s="232"/>
      <c r="F41" s="102"/>
    </row>
    <row r="42" spans="1:6" ht="16.5">
      <c r="A42" s="149"/>
      <c r="B42" s="82"/>
      <c r="C42" s="82"/>
      <c r="D42" s="148"/>
      <c r="E42" s="197">
        <v>9000000</v>
      </c>
      <c r="F42" s="198" t="s">
        <v>1191</v>
      </c>
    </row>
    <row r="43" ht="12.75"/>
    <row r="44" spans="1:6" ht="14.25">
      <c r="A44" s="86" t="s">
        <v>1754</v>
      </c>
      <c r="B44" s="63">
        <v>5</v>
      </c>
      <c r="C44" s="63">
        <v>11</v>
      </c>
      <c r="D44" s="150">
        <v>1</v>
      </c>
      <c r="E44" s="73">
        <v>59208.75</v>
      </c>
      <c r="F44" s="91" t="s">
        <v>1755</v>
      </c>
    </row>
    <row r="45" spans="1:6" ht="14.25">
      <c r="A45" s="86" t="s">
        <v>1756</v>
      </c>
      <c r="B45" s="63">
        <v>5</v>
      </c>
      <c r="C45" s="63">
        <v>11</v>
      </c>
      <c r="D45" s="150">
        <v>12</v>
      </c>
      <c r="E45" s="73">
        <v>5083596</v>
      </c>
      <c r="F45" s="91" t="s">
        <v>1757</v>
      </c>
    </row>
    <row r="46" spans="1:6" ht="14.25">
      <c r="A46" s="86" t="s">
        <v>1758</v>
      </c>
      <c r="B46" s="63">
        <v>5</v>
      </c>
      <c r="C46" s="63">
        <v>11</v>
      </c>
      <c r="D46" s="150">
        <v>5</v>
      </c>
      <c r="E46" s="73">
        <v>2250000</v>
      </c>
      <c r="F46" s="112" t="s">
        <v>1759</v>
      </c>
    </row>
    <row r="47" spans="1:6" ht="14.25">
      <c r="A47" s="86" t="s">
        <v>1864</v>
      </c>
      <c r="B47" s="63">
        <v>5</v>
      </c>
      <c r="C47" s="63">
        <v>11</v>
      </c>
      <c r="D47" s="150">
        <v>1</v>
      </c>
      <c r="E47" s="73">
        <v>400000</v>
      </c>
      <c r="F47" s="112" t="s">
        <v>1865</v>
      </c>
    </row>
    <row r="48" spans="1:6" ht="14.25">
      <c r="A48" s="86" t="s">
        <v>1758</v>
      </c>
      <c r="B48" s="63">
        <v>5</v>
      </c>
      <c r="C48" s="63">
        <v>11</v>
      </c>
      <c r="D48" s="150">
        <v>20</v>
      </c>
      <c r="E48" s="73">
        <v>460000</v>
      </c>
      <c r="F48" s="112" t="s">
        <v>1760</v>
      </c>
    </row>
    <row r="49" spans="1:6" ht="14.25">
      <c r="A49" s="86"/>
      <c r="B49" s="63"/>
      <c r="C49" s="63"/>
      <c r="D49" s="150"/>
      <c r="E49" s="73"/>
      <c r="F49" s="112"/>
    </row>
    <row r="50" spans="1:6" ht="16.5">
      <c r="A50" s="86"/>
      <c r="B50" s="63"/>
      <c r="C50" s="63"/>
      <c r="D50" s="150"/>
      <c r="E50" s="197">
        <v>350000000</v>
      </c>
      <c r="F50" s="198" t="s">
        <v>1192</v>
      </c>
    </row>
    <row r="51" spans="1:6" ht="14.25">
      <c r="A51" s="86" t="s">
        <v>1761</v>
      </c>
      <c r="B51" s="63">
        <v>5</v>
      </c>
      <c r="C51" s="63">
        <v>11</v>
      </c>
      <c r="D51" s="150">
        <v>1</v>
      </c>
      <c r="E51" s="73">
        <v>243600</v>
      </c>
      <c r="F51" s="91" t="s">
        <v>1762</v>
      </c>
    </row>
    <row r="52" spans="1:6" ht="14.25">
      <c r="A52" s="86" t="s">
        <v>1761</v>
      </c>
      <c r="B52" s="63">
        <v>5</v>
      </c>
      <c r="C52" s="63">
        <v>11</v>
      </c>
      <c r="D52" s="150">
        <v>1</v>
      </c>
      <c r="E52" s="73">
        <v>40000</v>
      </c>
      <c r="F52" s="91" t="s">
        <v>1763</v>
      </c>
    </row>
    <row r="53" spans="1:6" ht="14.25">
      <c r="A53" s="86" t="s">
        <v>1764</v>
      </c>
      <c r="B53" s="63">
        <v>5</v>
      </c>
      <c r="C53" s="63">
        <v>11</v>
      </c>
      <c r="D53" s="150">
        <v>1</v>
      </c>
      <c r="E53" s="73">
        <v>14933840</v>
      </c>
      <c r="F53" s="91" t="s">
        <v>213</v>
      </c>
    </row>
    <row r="54" spans="1:6" ht="14.25">
      <c r="A54" s="86" t="s">
        <v>1765</v>
      </c>
      <c r="B54" s="63">
        <v>5</v>
      </c>
      <c r="C54" s="63">
        <v>11</v>
      </c>
      <c r="D54" s="150">
        <v>2</v>
      </c>
      <c r="E54" s="73">
        <v>900000</v>
      </c>
      <c r="F54" s="91" t="s">
        <v>1766</v>
      </c>
    </row>
    <row r="55" spans="1:6" ht="14.25">
      <c r="A55" s="86" t="s">
        <v>1767</v>
      </c>
      <c r="B55" s="63">
        <v>5</v>
      </c>
      <c r="C55" s="63">
        <v>11</v>
      </c>
      <c r="D55" s="150">
        <v>1</v>
      </c>
      <c r="E55" s="73">
        <v>850000</v>
      </c>
      <c r="F55" s="91" t="s">
        <v>1768</v>
      </c>
    </row>
    <row r="56" spans="1:6" ht="14.25">
      <c r="A56" s="86" t="s">
        <v>1866</v>
      </c>
      <c r="B56" s="63">
        <v>5</v>
      </c>
      <c r="C56" s="63">
        <v>11</v>
      </c>
      <c r="D56" s="150">
        <v>5</v>
      </c>
      <c r="E56" s="73">
        <v>6750000</v>
      </c>
      <c r="F56" s="91" t="s">
        <v>1769</v>
      </c>
    </row>
    <row r="57" spans="1:6" ht="14.25">
      <c r="A57" s="86" t="s">
        <v>1770</v>
      </c>
      <c r="B57" s="63">
        <v>5</v>
      </c>
      <c r="C57" s="63">
        <v>11</v>
      </c>
      <c r="D57" s="150">
        <v>50</v>
      </c>
      <c r="E57" s="73">
        <v>1251300</v>
      </c>
      <c r="F57" s="112" t="s">
        <v>1771</v>
      </c>
    </row>
    <row r="58" spans="1:6" ht="14.25">
      <c r="A58" s="86" t="s">
        <v>1589</v>
      </c>
      <c r="B58" s="63">
        <v>5</v>
      </c>
      <c r="C58" s="63">
        <v>11</v>
      </c>
      <c r="D58" s="150">
        <v>2</v>
      </c>
      <c r="E58" s="73">
        <v>1538999.84</v>
      </c>
      <c r="F58" s="66" t="s">
        <v>1772</v>
      </c>
    </row>
    <row r="59" spans="1:6" ht="14.25">
      <c r="A59" s="86" t="s">
        <v>1890</v>
      </c>
      <c r="B59" s="63">
        <v>5</v>
      </c>
      <c r="C59" s="63">
        <v>11</v>
      </c>
      <c r="D59" s="150">
        <v>1</v>
      </c>
      <c r="E59" s="73">
        <v>6500000</v>
      </c>
      <c r="F59" s="66" t="s">
        <v>1773</v>
      </c>
    </row>
    <row r="60" spans="1:6" ht="14.25">
      <c r="A60" s="86" t="s">
        <v>1774</v>
      </c>
      <c r="B60" s="63">
        <v>5</v>
      </c>
      <c r="C60" s="63">
        <v>11</v>
      </c>
      <c r="D60" s="150">
        <v>1</v>
      </c>
      <c r="E60" s="73">
        <v>358266.6666666666</v>
      </c>
      <c r="F60" s="113" t="s">
        <v>1775</v>
      </c>
    </row>
    <row r="61" spans="1:6" ht="14.25">
      <c r="A61" s="86"/>
      <c r="B61" s="63"/>
      <c r="C61" s="63"/>
      <c r="D61" s="150"/>
      <c r="E61" s="73"/>
      <c r="F61" s="113"/>
    </row>
    <row r="62" spans="1:6" ht="16.5">
      <c r="A62" s="86"/>
      <c r="B62" s="63"/>
      <c r="C62" s="63"/>
      <c r="D62" s="150"/>
      <c r="E62" s="197">
        <v>4105000</v>
      </c>
      <c r="F62" s="198" t="s">
        <v>1193</v>
      </c>
    </row>
    <row r="63" spans="1:6" ht="14.25">
      <c r="A63" s="86" t="s">
        <v>1776</v>
      </c>
      <c r="B63" s="63">
        <v>5</v>
      </c>
      <c r="C63" s="63">
        <v>11</v>
      </c>
      <c r="D63" s="150">
        <v>5</v>
      </c>
      <c r="E63" s="73">
        <v>402984</v>
      </c>
      <c r="F63" s="91" t="s">
        <v>993</v>
      </c>
    </row>
    <row r="64" spans="1:6" ht="14.25">
      <c r="A64" s="234" t="s">
        <v>1849</v>
      </c>
      <c r="B64" s="234">
        <v>5</v>
      </c>
      <c r="C64" s="234">
        <v>9</v>
      </c>
      <c r="D64" s="235">
        <v>3</v>
      </c>
      <c r="E64" s="236">
        <v>29970</v>
      </c>
      <c r="F64" s="237" t="s">
        <v>1848</v>
      </c>
    </row>
    <row r="65" spans="1:6" ht="14.25">
      <c r="A65" s="225" t="s">
        <v>994</v>
      </c>
      <c r="B65" s="200">
        <v>5</v>
      </c>
      <c r="C65" s="200">
        <v>11</v>
      </c>
      <c r="D65" s="171">
        <v>5</v>
      </c>
      <c r="E65" s="227">
        <v>1000000</v>
      </c>
      <c r="F65" s="136" t="s">
        <v>995</v>
      </c>
    </row>
    <row r="66" spans="1:6" ht="14.25">
      <c r="A66" s="225" t="s">
        <v>996</v>
      </c>
      <c r="B66" s="200">
        <v>5</v>
      </c>
      <c r="C66" s="200">
        <v>11</v>
      </c>
      <c r="D66" s="171">
        <v>1</v>
      </c>
      <c r="E66" s="227">
        <v>81200.04</v>
      </c>
      <c r="F66" s="238" t="s">
        <v>997</v>
      </c>
    </row>
    <row r="67" spans="1:6" ht="14.25">
      <c r="A67" s="225" t="s">
        <v>998</v>
      </c>
      <c r="B67" s="200">
        <v>5</v>
      </c>
      <c r="C67" s="200">
        <v>11</v>
      </c>
      <c r="D67" s="171">
        <v>5</v>
      </c>
      <c r="E67" s="227">
        <v>55100</v>
      </c>
      <c r="F67" s="136" t="s">
        <v>999</v>
      </c>
    </row>
    <row r="68" spans="1:6" ht="14.25">
      <c r="A68" s="234" t="s">
        <v>1851</v>
      </c>
      <c r="B68" s="239">
        <v>5</v>
      </c>
      <c r="C68" s="239">
        <v>9</v>
      </c>
      <c r="D68" s="240">
        <v>3</v>
      </c>
      <c r="E68" s="236">
        <v>69660</v>
      </c>
      <c r="F68" s="237" t="s">
        <v>1850</v>
      </c>
    </row>
    <row r="69" spans="1:6" ht="14.25">
      <c r="A69" s="225" t="s">
        <v>1000</v>
      </c>
      <c r="B69" s="200">
        <v>5</v>
      </c>
      <c r="C69" s="200">
        <v>11</v>
      </c>
      <c r="D69" s="171">
        <v>1</v>
      </c>
      <c r="E69" s="227">
        <v>20000</v>
      </c>
      <c r="F69" s="241" t="s">
        <v>1559</v>
      </c>
    </row>
    <row r="70" spans="1:6" ht="14.25">
      <c r="A70" s="225" t="s">
        <v>1560</v>
      </c>
      <c r="B70" s="200">
        <v>5</v>
      </c>
      <c r="C70" s="200">
        <v>11</v>
      </c>
      <c r="D70" s="171">
        <v>1</v>
      </c>
      <c r="E70" s="227">
        <v>6461.2</v>
      </c>
      <c r="F70" s="242" t="s">
        <v>1561</v>
      </c>
    </row>
    <row r="71" spans="1:6" ht="14.25">
      <c r="A71" s="225" t="s">
        <v>1560</v>
      </c>
      <c r="B71" s="200">
        <v>5</v>
      </c>
      <c r="C71" s="200">
        <v>11</v>
      </c>
      <c r="D71" s="171">
        <v>2</v>
      </c>
      <c r="E71" s="227">
        <v>2806.6666666666665</v>
      </c>
      <c r="F71" s="242" t="s">
        <v>1562</v>
      </c>
    </row>
    <row r="72" spans="1:6" ht="14.25">
      <c r="A72" s="225" t="s">
        <v>1560</v>
      </c>
      <c r="B72" s="200">
        <v>5</v>
      </c>
      <c r="C72" s="200">
        <v>11</v>
      </c>
      <c r="D72" s="171">
        <v>2</v>
      </c>
      <c r="E72" s="227">
        <v>5800</v>
      </c>
      <c r="F72" s="243" t="s">
        <v>131</v>
      </c>
    </row>
    <row r="73" spans="1:6" ht="14.25">
      <c r="A73" s="225" t="s">
        <v>1560</v>
      </c>
      <c r="B73" s="200">
        <v>5</v>
      </c>
      <c r="C73" s="200">
        <v>11</v>
      </c>
      <c r="D73" s="171">
        <v>2</v>
      </c>
      <c r="E73" s="227">
        <v>8120</v>
      </c>
      <c r="F73" s="243" t="s">
        <v>132</v>
      </c>
    </row>
    <row r="74" spans="1:6" ht="14.25">
      <c r="A74" s="225" t="s">
        <v>133</v>
      </c>
      <c r="B74" s="200">
        <v>5</v>
      </c>
      <c r="C74" s="200">
        <v>11</v>
      </c>
      <c r="D74" s="171">
        <v>2</v>
      </c>
      <c r="E74" s="244">
        <v>91025.2</v>
      </c>
      <c r="F74" s="243" t="s">
        <v>134</v>
      </c>
    </row>
    <row r="75" spans="1:6" ht="14.25">
      <c r="A75" s="225" t="s">
        <v>135</v>
      </c>
      <c r="B75" s="200">
        <v>5</v>
      </c>
      <c r="C75" s="200">
        <v>11</v>
      </c>
      <c r="D75" s="171">
        <v>1</v>
      </c>
      <c r="E75" s="227">
        <v>14964</v>
      </c>
      <c r="F75" s="243" t="s">
        <v>136</v>
      </c>
    </row>
    <row r="76" spans="1:6" ht="14.25">
      <c r="A76" s="225" t="s">
        <v>137</v>
      </c>
      <c r="B76" s="200">
        <v>5</v>
      </c>
      <c r="C76" s="200">
        <v>11</v>
      </c>
      <c r="D76" s="171">
        <v>1</v>
      </c>
      <c r="E76" s="227">
        <v>14964</v>
      </c>
      <c r="F76" s="243" t="s">
        <v>138</v>
      </c>
    </row>
    <row r="77" spans="1:6" ht="14.25">
      <c r="A77" s="225" t="s">
        <v>139</v>
      </c>
      <c r="B77" s="200">
        <v>5</v>
      </c>
      <c r="C77" s="200">
        <v>11</v>
      </c>
      <c r="D77" s="171">
        <v>1</v>
      </c>
      <c r="E77" s="227">
        <v>21000</v>
      </c>
      <c r="F77" s="243" t="s">
        <v>140</v>
      </c>
    </row>
    <row r="78" spans="1:6" ht="14.25">
      <c r="A78" s="225" t="s">
        <v>139</v>
      </c>
      <c r="B78" s="200">
        <v>5</v>
      </c>
      <c r="C78" s="200">
        <v>11</v>
      </c>
      <c r="D78" s="171">
        <v>1</v>
      </c>
      <c r="E78" s="227">
        <v>18000</v>
      </c>
      <c r="F78" s="243" t="s">
        <v>141</v>
      </c>
    </row>
    <row r="79" spans="1:6" ht="14.25">
      <c r="A79" s="225" t="s">
        <v>139</v>
      </c>
      <c r="B79" s="200">
        <v>5</v>
      </c>
      <c r="C79" s="200">
        <v>11</v>
      </c>
      <c r="D79" s="171">
        <v>1</v>
      </c>
      <c r="E79" s="227">
        <v>19000</v>
      </c>
      <c r="F79" s="245" t="s">
        <v>142</v>
      </c>
    </row>
    <row r="80" spans="1:6" ht="14.25">
      <c r="A80" s="225" t="s">
        <v>139</v>
      </c>
      <c r="B80" s="200">
        <v>5</v>
      </c>
      <c r="C80" s="200">
        <v>11</v>
      </c>
      <c r="D80" s="171">
        <v>1</v>
      </c>
      <c r="E80" s="227">
        <v>16000</v>
      </c>
      <c r="F80" s="243" t="s">
        <v>143</v>
      </c>
    </row>
    <row r="81" spans="1:6" ht="14.25">
      <c r="A81" s="225" t="s">
        <v>139</v>
      </c>
      <c r="B81" s="200">
        <v>5</v>
      </c>
      <c r="C81" s="200">
        <v>11</v>
      </c>
      <c r="D81" s="171">
        <v>2</v>
      </c>
      <c r="E81" s="227">
        <v>46000</v>
      </c>
      <c r="F81" s="243" t="s">
        <v>144</v>
      </c>
    </row>
    <row r="82" spans="1:6" ht="14.25">
      <c r="A82" s="225" t="s">
        <v>145</v>
      </c>
      <c r="B82" s="200">
        <v>5</v>
      </c>
      <c r="C82" s="200">
        <v>11</v>
      </c>
      <c r="D82" s="171">
        <v>10</v>
      </c>
      <c r="E82" s="227">
        <v>286470</v>
      </c>
      <c r="F82" s="243" t="s">
        <v>146</v>
      </c>
    </row>
    <row r="83" spans="1:6" ht="14.25">
      <c r="A83" s="225" t="s">
        <v>227</v>
      </c>
      <c r="B83" s="200">
        <v>5</v>
      </c>
      <c r="C83" s="200">
        <v>11</v>
      </c>
      <c r="D83" s="171">
        <v>1</v>
      </c>
      <c r="E83" s="227">
        <v>13984.96</v>
      </c>
      <c r="F83" s="243" t="s">
        <v>225</v>
      </c>
    </row>
    <row r="84" spans="1:6" ht="14.25">
      <c r="A84" s="225" t="s">
        <v>227</v>
      </c>
      <c r="B84" s="200">
        <v>5</v>
      </c>
      <c r="C84" s="200">
        <v>11</v>
      </c>
      <c r="D84" s="171">
        <v>1</v>
      </c>
      <c r="E84" s="227">
        <v>11177.76</v>
      </c>
      <c r="F84" s="243" t="s">
        <v>226</v>
      </c>
    </row>
    <row r="85" spans="1:6" ht="14.25">
      <c r="A85" s="225" t="s">
        <v>147</v>
      </c>
      <c r="B85" s="200">
        <v>5</v>
      </c>
      <c r="C85" s="200">
        <v>11</v>
      </c>
      <c r="D85" s="171">
        <v>2</v>
      </c>
      <c r="E85" s="227">
        <v>53096</v>
      </c>
      <c r="F85" s="243" t="s">
        <v>148</v>
      </c>
    </row>
    <row r="86" spans="1:6" ht="14.25">
      <c r="A86" s="225" t="s">
        <v>149</v>
      </c>
      <c r="B86" s="200">
        <v>5</v>
      </c>
      <c r="C86" s="200">
        <v>11</v>
      </c>
      <c r="D86" s="171">
        <v>1</v>
      </c>
      <c r="E86" s="227">
        <v>3725.92</v>
      </c>
      <c r="F86" s="243" t="s">
        <v>150</v>
      </c>
    </row>
    <row r="87" spans="1:6" ht="14.25">
      <c r="A87" s="225" t="s">
        <v>149</v>
      </c>
      <c r="B87" s="200">
        <v>5</v>
      </c>
      <c r="C87" s="200">
        <v>11</v>
      </c>
      <c r="D87" s="171">
        <v>1</v>
      </c>
      <c r="E87" s="227">
        <v>3981.12</v>
      </c>
      <c r="F87" s="243" t="s">
        <v>151</v>
      </c>
    </row>
    <row r="88" spans="1:6" ht="14.25">
      <c r="A88" s="225" t="s">
        <v>154</v>
      </c>
      <c r="B88" s="200">
        <v>5</v>
      </c>
      <c r="C88" s="200">
        <v>11</v>
      </c>
      <c r="D88" s="171">
        <v>2</v>
      </c>
      <c r="E88" s="227">
        <v>25928.32</v>
      </c>
      <c r="F88" s="243" t="s">
        <v>155</v>
      </c>
    </row>
    <row r="89" spans="1:6" ht="14.25">
      <c r="A89" s="225" t="s">
        <v>156</v>
      </c>
      <c r="B89" s="200">
        <v>5</v>
      </c>
      <c r="C89" s="200">
        <v>11</v>
      </c>
      <c r="D89" s="171">
        <v>2</v>
      </c>
      <c r="E89" s="227">
        <v>36000</v>
      </c>
      <c r="F89" s="243" t="s">
        <v>157</v>
      </c>
    </row>
    <row r="90" ht="12.75"/>
    <row r="91" spans="1:6" ht="14.25">
      <c r="A91" s="86"/>
      <c r="B91" s="63"/>
      <c r="C91" s="63"/>
      <c r="D91" s="150"/>
      <c r="E91" s="73"/>
      <c r="F91" s="118"/>
    </row>
    <row r="92" spans="1:6" ht="16.5">
      <c r="A92" s="86"/>
      <c r="B92" s="63"/>
      <c r="C92" s="63"/>
      <c r="D92" s="150"/>
      <c r="E92" s="197">
        <f>E121</f>
        <v>13303000</v>
      </c>
      <c r="F92" s="198" t="s">
        <v>1195</v>
      </c>
    </row>
    <row r="93" spans="1:6" ht="16.5">
      <c r="A93" s="86"/>
      <c r="B93" s="63"/>
      <c r="C93" s="63"/>
      <c r="D93" s="150"/>
      <c r="E93" s="197"/>
      <c r="F93" s="198"/>
    </row>
    <row r="94" spans="1:6" ht="14.25">
      <c r="A94" s="86" t="s">
        <v>152</v>
      </c>
      <c r="B94" s="63">
        <v>5</v>
      </c>
      <c r="C94" s="63">
        <v>11</v>
      </c>
      <c r="D94" s="150">
        <v>1</v>
      </c>
      <c r="E94" s="73">
        <v>500000</v>
      </c>
      <c r="F94" s="118" t="s">
        <v>153</v>
      </c>
    </row>
    <row r="95" spans="1:6" ht="14.25">
      <c r="A95" s="86" t="s">
        <v>158</v>
      </c>
      <c r="B95" s="63">
        <v>5</v>
      </c>
      <c r="C95" s="63">
        <v>11</v>
      </c>
      <c r="D95" s="150">
        <v>2</v>
      </c>
      <c r="E95" s="73">
        <v>162400.08</v>
      </c>
      <c r="F95" s="116" t="s">
        <v>159</v>
      </c>
    </row>
    <row r="96" spans="1:6" ht="14.25">
      <c r="A96" s="86" t="s">
        <v>160</v>
      </c>
      <c r="B96" s="63">
        <v>5</v>
      </c>
      <c r="C96" s="63">
        <v>11</v>
      </c>
      <c r="D96" s="150">
        <v>1</v>
      </c>
      <c r="E96" s="73">
        <v>565036</v>
      </c>
      <c r="F96" s="118" t="s">
        <v>161</v>
      </c>
    </row>
    <row r="97" spans="1:6" ht="14.25">
      <c r="A97" s="86" t="s">
        <v>160</v>
      </c>
      <c r="B97" s="63">
        <v>5</v>
      </c>
      <c r="C97" s="63">
        <v>11</v>
      </c>
      <c r="D97" s="150">
        <v>2</v>
      </c>
      <c r="E97" s="73">
        <v>343747.2</v>
      </c>
      <c r="F97" s="118" t="s">
        <v>162</v>
      </c>
    </row>
    <row r="98" spans="1:6" ht="16.5">
      <c r="A98" s="86"/>
      <c r="B98" s="63"/>
      <c r="C98" s="63"/>
      <c r="D98" s="150"/>
      <c r="E98" s="197"/>
      <c r="F98" s="198"/>
    </row>
    <row r="99" spans="1:6" ht="16.5">
      <c r="A99" s="86"/>
      <c r="B99" s="63"/>
      <c r="C99" s="63"/>
      <c r="D99" s="150"/>
      <c r="E99" s="197">
        <f>E122</f>
        <v>645076</v>
      </c>
      <c r="F99" s="198" t="s">
        <v>1194</v>
      </c>
    </row>
    <row r="100" spans="1:6" ht="14.25">
      <c r="A100" s="86" t="s">
        <v>228</v>
      </c>
      <c r="B100" s="63">
        <v>5</v>
      </c>
      <c r="C100" s="63">
        <v>11</v>
      </c>
      <c r="D100" s="150">
        <v>1</v>
      </c>
      <c r="E100" s="73">
        <v>415240</v>
      </c>
      <c r="F100" s="119" t="s">
        <v>378</v>
      </c>
    </row>
    <row r="101" spans="1:6" ht="14.25">
      <c r="A101" s="86" t="s">
        <v>163</v>
      </c>
      <c r="B101" s="63">
        <v>5</v>
      </c>
      <c r="C101" s="63">
        <v>11</v>
      </c>
      <c r="D101" s="150">
        <v>328</v>
      </c>
      <c r="E101" s="73">
        <v>6068000</v>
      </c>
      <c r="F101" s="65" t="s">
        <v>164</v>
      </c>
    </row>
    <row r="102" spans="1:6" ht="14.25">
      <c r="A102" s="86" t="s">
        <v>165</v>
      </c>
      <c r="B102" s="63">
        <v>5</v>
      </c>
      <c r="C102" s="63">
        <v>11</v>
      </c>
      <c r="D102" s="150">
        <v>1</v>
      </c>
      <c r="E102" s="73">
        <v>2000000</v>
      </c>
      <c r="F102" s="67" t="s">
        <v>166</v>
      </c>
    </row>
    <row r="103" spans="1:6" ht="14.25">
      <c r="A103" s="86" t="s">
        <v>167</v>
      </c>
      <c r="B103" s="63">
        <v>5</v>
      </c>
      <c r="C103" s="63">
        <v>11</v>
      </c>
      <c r="D103" s="150">
        <v>1</v>
      </c>
      <c r="E103" s="73">
        <v>2640000</v>
      </c>
      <c r="F103" s="67" t="s">
        <v>168</v>
      </c>
    </row>
    <row r="104" spans="1:6" ht="14.25">
      <c r="A104" s="86" t="s">
        <v>169</v>
      </c>
      <c r="B104" s="63">
        <v>5</v>
      </c>
      <c r="C104" s="63">
        <v>11</v>
      </c>
      <c r="D104" s="150">
        <v>1</v>
      </c>
      <c r="E104" s="73">
        <v>41000</v>
      </c>
      <c r="F104" s="120" t="s">
        <v>1574</v>
      </c>
    </row>
    <row r="105" spans="1:6" ht="14.25">
      <c r="A105" s="86" t="s">
        <v>1863</v>
      </c>
      <c r="B105" s="63">
        <v>5</v>
      </c>
      <c r="C105" s="63">
        <v>11</v>
      </c>
      <c r="D105" s="150">
        <v>1</v>
      </c>
      <c r="E105" s="73">
        <v>375000</v>
      </c>
      <c r="F105" s="91" t="s">
        <v>1753</v>
      </c>
    </row>
    <row r="106" spans="1:6" ht="14.25">
      <c r="A106" s="86" t="s">
        <v>1575</v>
      </c>
      <c r="B106" s="63">
        <v>5</v>
      </c>
      <c r="C106" s="63">
        <v>11</v>
      </c>
      <c r="D106" s="150">
        <v>1</v>
      </c>
      <c r="E106" s="73">
        <v>41200</v>
      </c>
      <c r="F106" s="114" t="s">
        <v>1576</v>
      </c>
    </row>
    <row r="107" spans="1:6" ht="14.25">
      <c r="A107" s="86"/>
      <c r="B107" s="63"/>
      <c r="C107" s="63"/>
      <c r="D107" s="144"/>
      <c r="E107" s="73"/>
      <c r="F107" s="119"/>
    </row>
    <row r="108" spans="1:6" ht="14.25">
      <c r="A108" s="225" t="s">
        <v>1577</v>
      </c>
      <c r="B108" s="200">
        <v>5</v>
      </c>
      <c r="C108" s="200">
        <v>11</v>
      </c>
      <c r="D108" s="171">
        <v>60</v>
      </c>
      <c r="E108" s="227">
        <v>1440000</v>
      </c>
      <c r="F108" s="246" t="s">
        <v>1578</v>
      </c>
    </row>
    <row r="109" spans="1:6" ht="14.25">
      <c r="A109" s="225" t="s">
        <v>1579</v>
      </c>
      <c r="B109" s="200">
        <v>5</v>
      </c>
      <c r="C109" s="200">
        <v>11</v>
      </c>
      <c r="D109" s="171">
        <v>1</v>
      </c>
      <c r="E109" s="227">
        <v>115884</v>
      </c>
      <c r="F109" s="136" t="s">
        <v>1580</v>
      </c>
    </row>
    <row r="110" spans="1:6" ht="14.25">
      <c r="A110" s="225" t="s">
        <v>1581</v>
      </c>
      <c r="B110" s="200">
        <v>5</v>
      </c>
      <c r="C110" s="200">
        <v>5</v>
      </c>
      <c r="D110" s="171">
        <v>4</v>
      </c>
      <c r="E110" s="227">
        <v>274504</v>
      </c>
      <c r="F110" s="136" t="s">
        <v>1582</v>
      </c>
    </row>
    <row r="111" spans="1:6" ht="14.25">
      <c r="A111" s="247" t="s">
        <v>1581</v>
      </c>
      <c r="B111" s="200">
        <v>1</v>
      </c>
      <c r="C111" s="200">
        <v>1</v>
      </c>
      <c r="D111" s="171">
        <v>5</v>
      </c>
      <c r="E111" s="248">
        <v>61248</v>
      </c>
      <c r="F111" s="249" t="s">
        <v>688</v>
      </c>
    </row>
    <row r="112" spans="1:6" ht="14.25">
      <c r="A112" s="247" t="s">
        <v>1581</v>
      </c>
      <c r="B112" s="200">
        <v>1</v>
      </c>
      <c r="C112" s="200">
        <v>1</v>
      </c>
      <c r="D112" s="171">
        <v>1</v>
      </c>
      <c r="E112" s="248">
        <v>28000.08</v>
      </c>
      <c r="F112" s="250" t="s">
        <v>689</v>
      </c>
    </row>
    <row r="113" spans="1:6" ht="14.25">
      <c r="A113" s="247" t="s">
        <v>1581</v>
      </c>
      <c r="B113" s="200">
        <v>1</v>
      </c>
      <c r="C113" s="200">
        <v>1</v>
      </c>
      <c r="D113" s="171">
        <v>6</v>
      </c>
      <c r="E113" s="248">
        <v>233856</v>
      </c>
      <c r="F113" s="249" t="s">
        <v>1622</v>
      </c>
    </row>
    <row r="114" spans="1:6" ht="14.25">
      <c r="A114" s="225" t="s">
        <v>887</v>
      </c>
      <c r="B114" s="200">
        <v>5</v>
      </c>
      <c r="C114" s="200">
        <v>11</v>
      </c>
      <c r="D114" s="171">
        <v>1</v>
      </c>
      <c r="E114" s="227">
        <v>4396400</v>
      </c>
      <c r="F114" s="136" t="s">
        <v>1887</v>
      </c>
    </row>
    <row r="115" spans="1:6" ht="14.25">
      <c r="A115" s="225" t="s">
        <v>1583</v>
      </c>
      <c r="B115" s="200">
        <v>5</v>
      </c>
      <c r="C115" s="200">
        <v>11</v>
      </c>
      <c r="D115" s="171">
        <v>280</v>
      </c>
      <c r="E115" s="227">
        <v>27825840</v>
      </c>
      <c r="F115" s="136" t="s">
        <v>1584</v>
      </c>
    </row>
    <row r="116" spans="1:6" ht="14.25">
      <c r="A116" s="225" t="s">
        <v>1889</v>
      </c>
      <c r="B116" s="200">
        <v>5</v>
      </c>
      <c r="C116" s="200">
        <v>11</v>
      </c>
      <c r="D116" s="171">
        <v>3</v>
      </c>
      <c r="E116" s="227">
        <v>51553599.9999</v>
      </c>
      <c r="F116" s="136" t="s">
        <v>1585</v>
      </c>
    </row>
    <row r="117" spans="1:6" ht="14.25">
      <c r="A117" s="225" t="s">
        <v>379</v>
      </c>
      <c r="B117" s="200">
        <v>5</v>
      </c>
      <c r="C117" s="200">
        <v>1</v>
      </c>
      <c r="D117" s="171">
        <v>6</v>
      </c>
      <c r="E117" s="227">
        <v>1322400</v>
      </c>
      <c r="F117" s="251" t="s">
        <v>380</v>
      </c>
    </row>
    <row r="118" spans="1:6" ht="14.25">
      <c r="A118" s="225" t="s">
        <v>627</v>
      </c>
      <c r="B118" s="200">
        <v>5</v>
      </c>
      <c r="C118" s="200">
        <v>11</v>
      </c>
      <c r="D118" s="171">
        <v>1</v>
      </c>
      <c r="E118" s="227">
        <v>12000000</v>
      </c>
      <c r="F118" s="252" t="s">
        <v>381</v>
      </c>
    </row>
    <row r="119" spans="1:6" ht="14.25">
      <c r="A119" s="225" t="s">
        <v>163</v>
      </c>
      <c r="B119" s="200">
        <v>5</v>
      </c>
      <c r="C119" s="200">
        <v>11</v>
      </c>
      <c r="D119" s="171">
        <v>10</v>
      </c>
      <c r="E119" s="227">
        <v>348463.8</v>
      </c>
      <c r="F119" s="136" t="s">
        <v>1586</v>
      </c>
    </row>
    <row r="120" spans="1:6" ht="14.25">
      <c r="A120" s="225" t="s">
        <v>1587</v>
      </c>
      <c r="B120" s="200">
        <v>5</v>
      </c>
      <c r="C120" s="200">
        <v>11</v>
      </c>
      <c r="D120" s="171">
        <v>30</v>
      </c>
      <c r="E120" s="227">
        <v>3636600</v>
      </c>
      <c r="F120" s="136" t="s">
        <v>1588</v>
      </c>
    </row>
    <row r="121" spans="1:7" ht="15">
      <c r="A121" s="225" t="s">
        <v>1888</v>
      </c>
      <c r="B121" s="200">
        <v>1</v>
      </c>
      <c r="C121" s="200">
        <v>11</v>
      </c>
      <c r="D121" s="171">
        <v>1</v>
      </c>
      <c r="E121" s="227">
        <v>13303000</v>
      </c>
      <c r="F121" s="253" t="s">
        <v>481</v>
      </c>
      <c r="G121" s="52"/>
    </row>
    <row r="122" spans="1:7" ht="14.25">
      <c r="A122" s="225" t="s">
        <v>1589</v>
      </c>
      <c r="B122" s="200">
        <v>5</v>
      </c>
      <c r="C122" s="200">
        <v>11</v>
      </c>
      <c r="D122" s="171">
        <v>1</v>
      </c>
      <c r="E122" s="227">
        <v>645076</v>
      </c>
      <c r="F122" s="254" t="s">
        <v>1590</v>
      </c>
      <c r="G122" s="52"/>
    </row>
    <row r="123" spans="1:7" ht="14.25">
      <c r="A123" s="225" t="s">
        <v>1591</v>
      </c>
      <c r="B123" s="200">
        <v>5</v>
      </c>
      <c r="C123" s="200">
        <v>11</v>
      </c>
      <c r="D123" s="171">
        <v>1</v>
      </c>
      <c r="E123" s="227">
        <v>62316180</v>
      </c>
      <c r="F123" s="253" t="s">
        <v>482</v>
      </c>
      <c r="G123" s="52"/>
    </row>
    <row r="124" spans="1:7" ht="14.25">
      <c r="A124" s="86"/>
      <c r="B124" s="63"/>
      <c r="C124" s="63"/>
      <c r="D124" s="150"/>
      <c r="E124" s="73"/>
      <c r="F124" s="123"/>
      <c r="G124" s="52"/>
    </row>
    <row r="125" spans="1:7" ht="16.5">
      <c r="A125" s="86"/>
      <c r="B125" s="63"/>
      <c r="C125" s="63"/>
      <c r="D125" s="150"/>
      <c r="E125" s="197">
        <v>99050000</v>
      </c>
      <c r="F125" s="198" t="s">
        <v>1708</v>
      </c>
      <c r="G125" s="52"/>
    </row>
    <row r="126" spans="1:7" ht="14.25">
      <c r="A126" s="156" t="s">
        <v>1592</v>
      </c>
      <c r="B126" s="99">
        <v>5</v>
      </c>
      <c r="C126" s="99">
        <v>11</v>
      </c>
      <c r="D126" s="157">
        <v>7</v>
      </c>
      <c r="E126" s="158">
        <v>14280000</v>
      </c>
      <c r="F126" s="124" t="s">
        <v>1593</v>
      </c>
      <c r="G126" s="52"/>
    </row>
    <row r="127" spans="1:7" ht="14.25">
      <c r="A127" s="225" t="s">
        <v>1592</v>
      </c>
      <c r="B127" s="200">
        <v>4</v>
      </c>
      <c r="C127" s="200">
        <v>11</v>
      </c>
      <c r="D127" s="171">
        <v>1</v>
      </c>
      <c r="E127" s="227">
        <v>50000000</v>
      </c>
      <c r="F127" s="136" t="s">
        <v>483</v>
      </c>
      <c r="G127" s="52"/>
    </row>
    <row r="128" spans="1:7" ht="14.25">
      <c r="A128" s="225" t="s">
        <v>1498</v>
      </c>
      <c r="B128" s="200">
        <v>1</v>
      </c>
      <c r="C128" s="200">
        <v>5</v>
      </c>
      <c r="D128" s="171">
        <v>70</v>
      </c>
      <c r="E128" s="227">
        <v>116725</v>
      </c>
      <c r="F128" s="255" t="s">
        <v>1497</v>
      </c>
      <c r="G128" s="52"/>
    </row>
    <row r="129" spans="1:7" ht="14.25">
      <c r="A129" s="256" t="s">
        <v>1498</v>
      </c>
      <c r="B129" s="200">
        <v>5</v>
      </c>
      <c r="C129" s="200">
        <v>10</v>
      </c>
      <c r="D129" s="171">
        <v>145</v>
      </c>
      <c r="E129" s="232">
        <v>449094</v>
      </c>
      <c r="F129" s="257" t="s">
        <v>1497</v>
      </c>
      <c r="G129" s="52"/>
    </row>
    <row r="130" spans="1:7" ht="14.25">
      <c r="A130" s="225" t="s">
        <v>383</v>
      </c>
      <c r="B130" s="200">
        <v>5</v>
      </c>
      <c r="C130" s="200">
        <v>11</v>
      </c>
      <c r="D130" s="171">
        <v>5</v>
      </c>
      <c r="E130" s="227">
        <v>111285</v>
      </c>
      <c r="F130" s="255" t="s">
        <v>382</v>
      </c>
      <c r="G130" s="52"/>
    </row>
    <row r="131" spans="1:7" ht="14.25">
      <c r="A131" s="258" t="s">
        <v>1473</v>
      </c>
      <c r="B131" s="200">
        <v>5</v>
      </c>
      <c r="C131" s="200">
        <v>10</v>
      </c>
      <c r="D131" s="171">
        <v>5</v>
      </c>
      <c r="E131" s="232">
        <v>18339.6</v>
      </c>
      <c r="F131" s="257" t="s">
        <v>1474</v>
      </c>
      <c r="G131" s="52"/>
    </row>
    <row r="132" spans="1:7" ht="14.25">
      <c r="A132" s="247" t="s">
        <v>616</v>
      </c>
      <c r="B132" s="259">
        <v>5</v>
      </c>
      <c r="C132" s="200">
        <v>1</v>
      </c>
      <c r="D132" s="171">
        <v>20</v>
      </c>
      <c r="E132" s="260">
        <v>133080</v>
      </c>
      <c r="F132" s="255" t="s">
        <v>617</v>
      </c>
      <c r="G132" s="52"/>
    </row>
    <row r="133" spans="1:7" ht="21.75" customHeight="1">
      <c r="A133" s="247" t="s">
        <v>1624</v>
      </c>
      <c r="B133" s="259">
        <v>1</v>
      </c>
      <c r="C133" s="200">
        <v>1</v>
      </c>
      <c r="D133" s="171">
        <v>10</v>
      </c>
      <c r="E133" s="260">
        <v>26332</v>
      </c>
      <c r="F133" s="255" t="s">
        <v>1623</v>
      </c>
      <c r="G133" s="52"/>
    </row>
    <row r="134" spans="1:7" ht="14.25">
      <c r="A134" s="225" t="s">
        <v>1595</v>
      </c>
      <c r="B134" s="200">
        <v>5</v>
      </c>
      <c r="C134" s="200">
        <v>11</v>
      </c>
      <c r="D134" s="171">
        <v>10</v>
      </c>
      <c r="E134" s="227">
        <v>1420000</v>
      </c>
      <c r="F134" s="136" t="s">
        <v>1596</v>
      </c>
      <c r="G134" s="52"/>
    </row>
    <row r="135" spans="1:7" ht="14.25">
      <c r="A135" s="225" t="s">
        <v>1594</v>
      </c>
      <c r="B135" s="200">
        <v>5</v>
      </c>
      <c r="C135" s="200">
        <v>11</v>
      </c>
      <c r="D135" s="171">
        <v>10</v>
      </c>
      <c r="E135" s="227">
        <v>1799996</v>
      </c>
      <c r="F135" s="136" t="s">
        <v>1597</v>
      </c>
      <c r="G135" s="52"/>
    </row>
    <row r="136" spans="1:7" ht="15">
      <c r="A136" s="258" t="s">
        <v>1628</v>
      </c>
      <c r="B136" s="200">
        <v>5</v>
      </c>
      <c r="C136" s="200">
        <v>10</v>
      </c>
      <c r="D136" s="261">
        <v>44</v>
      </c>
      <c r="E136" s="262">
        <v>3832224.07</v>
      </c>
      <c r="F136" s="263" t="s">
        <v>1475</v>
      </c>
      <c r="G136" s="52"/>
    </row>
    <row r="137" spans="1:7" ht="14.25">
      <c r="A137" s="264" t="s">
        <v>1626</v>
      </c>
      <c r="B137" s="200">
        <v>5</v>
      </c>
      <c r="C137" s="200">
        <v>1</v>
      </c>
      <c r="D137" s="171">
        <v>35</v>
      </c>
      <c r="E137" s="227">
        <v>584599.4</v>
      </c>
      <c r="F137" s="136" t="s">
        <v>1625</v>
      </c>
      <c r="G137" s="52"/>
    </row>
    <row r="138" spans="1:6" ht="14.25">
      <c r="A138" s="264" t="s">
        <v>618</v>
      </c>
      <c r="B138" s="259">
        <v>5</v>
      </c>
      <c r="C138" s="200">
        <v>1</v>
      </c>
      <c r="D138" s="171">
        <v>9</v>
      </c>
      <c r="E138" s="260">
        <v>239076</v>
      </c>
      <c r="F138" s="136" t="s">
        <v>619</v>
      </c>
    </row>
    <row r="139" spans="1:6" ht="14.25">
      <c r="A139" s="225" t="s">
        <v>1598</v>
      </c>
      <c r="B139" s="200">
        <v>5</v>
      </c>
      <c r="C139" s="200">
        <v>11</v>
      </c>
      <c r="D139" s="171">
        <v>10</v>
      </c>
      <c r="E139" s="227">
        <v>1230006</v>
      </c>
      <c r="F139" s="136" t="s">
        <v>1599</v>
      </c>
    </row>
    <row r="140" spans="1:6" ht="14.25">
      <c r="A140" s="225" t="s">
        <v>1628</v>
      </c>
      <c r="B140" s="200">
        <v>5</v>
      </c>
      <c r="C140" s="200">
        <v>1</v>
      </c>
      <c r="D140" s="171">
        <v>4</v>
      </c>
      <c r="E140" s="227">
        <v>353911.08</v>
      </c>
      <c r="F140" s="136" t="s">
        <v>1627</v>
      </c>
    </row>
    <row r="141" spans="1:6" ht="14.25">
      <c r="A141" s="225" t="s">
        <v>1600</v>
      </c>
      <c r="B141" s="200">
        <v>5</v>
      </c>
      <c r="C141" s="200">
        <v>11</v>
      </c>
      <c r="D141" s="171">
        <v>2</v>
      </c>
      <c r="E141" s="227">
        <v>1370300</v>
      </c>
      <c r="F141" s="136" t="s">
        <v>1601</v>
      </c>
    </row>
    <row r="142" spans="1:6" ht="14.25">
      <c r="A142" s="225" t="s">
        <v>1602</v>
      </c>
      <c r="B142" s="200">
        <v>5</v>
      </c>
      <c r="C142" s="200">
        <v>11</v>
      </c>
      <c r="D142" s="171">
        <v>20</v>
      </c>
      <c r="E142" s="227">
        <v>8994222</v>
      </c>
      <c r="F142" s="136" t="s">
        <v>1603</v>
      </c>
    </row>
    <row r="143" spans="1:6" ht="14.25">
      <c r="A143" s="225" t="s">
        <v>1604</v>
      </c>
      <c r="B143" s="200">
        <v>5</v>
      </c>
      <c r="C143" s="200">
        <v>8</v>
      </c>
      <c r="D143" s="171">
        <v>86</v>
      </c>
      <c r="E143" s="227">
        <v>3955380.8</v>
      </c>
      <c r="F143" s="136" t="s">
        <v>1605</v>
      </c>
    </row>
    <row r="144" spans="1:6" ht="14.25">
      <c r="A144" s="247" t="s">
        <v>614</v>
      </c>
      <c r="B144" s="259">
        <v>5</v>
      </c>
      <c r="C144" s="200">
        <v>1</v>
      </c>
      <c r="D144" s="171">
        <v>1</v>
      </c>
      <c r="E144" s="260">
        <v>3306</v>
      </c>
      <c r="F144" s="136" t="s">
        <v>615</v>
      </c>
    </row>
    <row r="145" spans="1:6" ht="14.25">
      <c r="A145" s="247" t="s">
        <v>1604</v>
      </c>
      <c r="B145" s="259">
        <v>5</v>
      </c>
      <c r="C145" s="200">
        <v>1</v>
      </c>
      <c r="D145" s="171">
        <v>5</v>
      </c>
      <c r="E145" s="265">
        <v>23200</v>
      </c>
      <c r="F145" s="136" t="s">
        <v>1647</v>
      </c>
    </row>
    <row r="146" spans="1:6" ht="14.25">
      <c r="A146" s="225" t="s">
        <v>1595</v>
      </c>
      <c r="B146" s="200">
        <v>5</v>
      </c>
      <c r="C146" s="200">
        <v>11</v>
      </c>
      <c r="D146" s="171">
        <v>10</v>
      </c>
      <c r="E146" s="227">
        <v>4500000</v>
      </c>
      <c r="F146" s="136" t="s">
        <v>1606</v>
      </c>
    </row>
    <row r="147" spans="1:6" ht="15">
      <c r="A147" s="266" t="s">
        <v>2086</v>
      </c>
      <c r="B147" s="267">
        <v>5</v>
      </c>
      <c r="C147" s="267">
        <v>10</v>
      </c>
      <c r="D147" s="261">
        <v>2</v>
      </c>
      <c r="E147" s="268">
        <v>1370300</v>
      </c>
      <c r="F147" s="257" t="s">
        <v>2087</v>
      </c>
    </row>
    <row r="148" spans="1:6" ht="14.25">
      <c r="A148" s="264" t="s">
        <v>612</v>
      </c>
      <c r="B148" s="259">
        <v>5</v>
      </c>
      <c r="C148" s="200">
        <v>1</v>
      </c>
      <c r="D148" s="171">
        <v>1</v>
      </c>
      <c r="E148" s="269">
        <v>123714</v>
      </c>
      <c r="F148" s="136" t="s">
        <v>613</v>
      </c>
    </row>
    <row r="149" spans="1:6" ht="14.25">
      <c r="A149" s="225" t="s">
        <v>1607</v>
      </c>
      <c r="B149" s="200">
        <v>5</v>
      </c>
      <c r="C149" s="200">
        <v>11</v>
      </c>
      <c r="D149" s="171">
        <v>5</v>
      </c>
      <c r="E149" s="227">
        <v>347884</v>
      </c>
      <c r="F149" s="136" t="s">
        <v>1608</v>
      </c>
    </row>
    <row r="150" spans="1:6" ht="14.25">
      <c r="A150" s="225" t="s">
        <v>1609</v>
      </c>
      <c r="B150" s="200">
        <v>5</v>
      </c>
      <c r="C150" s="200">
        <v>11</v>
      </c>
      <c r="D150" s="171">
        <v>19</v>
      </c>
      <c r="E150" s="227">
        <v>1026000</v>
      </c>
      <c r="F150" s="136" t="s">
        <v>1610</v>
      </c>
    </row>
    <row r="151" spans="1:6" ht="14.25">
      <c r="A151" s="247" t="s">
        <v>705</v>
      </c>
      <c r="B151" s="200">
        <v>5</v>
      </c>
      <c r="C151" s="200">
        <v>1</v>
      </c>
      <c r="D151" s="171">
        <v>6</v>
      </c>
      <c r="E151" s="265">
        <v>31320</v>
      </c>
      <c r="F151" s="136" t="s">
        <v>706</v>
      </c>
    </row>
    <row r="152" spans="1:6" ht="14.25">
      <c r="A152" s="270" t="s">
        <v>2088</v>
      </c>
      <c r="B152" s="200">
        <v>5</v>
      </c>
      <c r="C152" s="200">
        <v>10</v>
      </c>
      <c r="D152" s="171">
        <v>170</v>
      </c>
      <c r="E152" s="227">
        <v>3600599.86</v>
      </c>
      <c r="F152" s="257" t="s">
        <v>2089</v>
      </c>
    </row>
    <row r="153" spans="1:6" ht="14.25">
      <c r="A153" s="225" t="s">
        <v>1630</v>
      </c>
      <c r="B153" s="200">
        <v>1</v>
      </c>
      <c r="C153" s="200">
        <v>1</v>
      </c>
      <c r="D153" s="171">
        <v>34</v>
      </c>
      <c r="E153" s="227">
        <v>195346.32</v>
      </c>
      <c r="F153" s="136" t="s">
        <v>1629</v>
      </c>
    </row>
    <row r="154" spans="1:6" ht="14.25">
      <c r="A154" s="270" t="s">
        <v>2090</v>
      </c>
      <c r="B154" s="200">
        <v>5</v>
      </c>
      <c r="C154" s="200">
        <v>10</v>
      </c>
      <c r="D154" s="171">
        <v>65</v>
      </c>
      <c r="E154" s="227">
        <v>150767.4</v>
      </c>
      <c r="F154" s="257" t="s">
        <v>2091</v>
      </c>
    </row>
    <row r="155" spans="1:6" ht="14.25">
      <c r="A155" s="225" t="s">
        <v>1632</v>
      </c>
      <c r="B155" s="200">
        <v>5</v>
      </c>
      <c r="C155" s="200">
        <v>1</v>
      </c>
      <c r="D155" s="171">
        <v>5</v>
      </c>
      <c r="E155" s="227">
        <v>174997.6</v>
      </c>
      <c r="F155" s="136" t="s">
        <v>1631</v>
      </c>
    </row>
    <row r="156" spans="1:6" ht="14.25">
      <c r="A156" s="225" t="s">
        <v>1611</v>
      </c>
      <c r="B156" s="200">
        <v>5</v>
      </c>
      <c r="C156" s="200">
        <v>11</v>
      </c>
      <c r="D156" s="171">
        <v>1</v>
      </c>
      <c r="E156" s="227">
        <v>3102832</v>
      </c>
      <c r="F156" s="136" t="s">
        <v>1612</v>
      </c>
    </row>
    <row r="157" spans="1:6" ht="14.25">
      <c r="A157" s="271" t="s">
        <v>2092</v>
      </c>
      <c r="B157" s="200">
        <v>5</v>
      </c>
      <c r="C157" s="200">
        <v>11</v>
      </c>
      <c r="D157" s="171">
        <v>106</v>
      </c>
      <c r="E157" s="227">
        <v>150767.4</v>
      </c>
      <c r="F157" s="257" t="s">
        <v>2093</v>
      </c>
    </row>
    <row r="158" spans="1:6" ht="14.25">
      <c r="A158" s="225" t="s">
        <v>1613</v>
      </c>
      <c r="B158" s="200">
        <v>5</v>
      </c>
      <c r="C158" s="200">
        <v>1</v>
      </c>
      <c r="D158" s="171">
        <v>30</v>
      </c>
      <c r="E158" s="232">
        <v>53557.2</v>
      </c>
      <c r="F158" s="136" t="s">
        <v>1614</v>
      </c>
    </row>
    <row r="159" spans="1:6" ht="14.25">
      <c r="A159" s="225" t="s">
        <v>1615</v>
      </c>
      <c r="B159" s="200">
        <v>5</v>
      </c>
      <c r="C159" s="200">
        <v>11</v>
      </c>
      <c r="D159" s="171">
        <v>5</v>
      </c>
      <c r="E159" s="227">
        <v>300000</v>
      </c>
      <c r="F159" s="136" t="s">
        <v>1616</v>
      </c>
    </row>
    <row r="160" spans="1:6" ht="14.25">
      <c r="A160" s="272" t="s">
        <v>2094</v>
      </c>
      <c r="B160" s="200">
        <v>5</v>
      </c>
      <c r="C160" s="200">
        <v>10</v>
      </c>
      <c r="D160" s="171">
        <v>35</v>
      </c>
      <c r="E160" s="227">
        <v>2456860.01</v>
      </c>
      <c r="F160" s="257" t="s">
        <v>1502</v>
      </c>
    </row>
    <row r="161" spans="1:6" ht="14.25">
      <c r="A161" s="225" t="s">
        <v>1617</v>
      </c>
      <c r="B161" s="200">
        <v>5</v>
      </c>
      <c r="C161" s="200">
        <v>1</v>
      </c>
      <c r="D161" s="171">
        <v>2</v>
      </c>
      <c r="E161" s="227">
        <v>113691.6</v>
      </c>
      <c r="F161" s="136" t="s">
        <v>1633</v>
      </c>
    </row>
    <row r="162" spans="1:6" ht="14.25">
      <c r="A162" s="225" t="s">
        <v>1618</v>
      </c>
      <c r="B162" s="200">
        <v>5</v>
      </c>
      <c r="C162" s="200">
        <v>4</v>
      </c>
      <c r="D162" s="171">
        <v>5</v>
      </c>
      <c r="E162" s="227">
        <v>1251533.3333333351</v>
      </c>
      <c r="F162" s="136" t="s">
        <v>1619</v>
      </c>
    </row>
    <row r="163" spans="1:6" ht="14.25">
      <c r="A163" s="225" t="s">
        <v>1620</v>
      </c>
      <c r="B163" s="200">
        <v>5</v>
      </c>
      <c r="C163" s="200">
        <v>11</v>
      </c>
      <c r="D163" s="171">
        <v>20</v>
      </c>
      <c r="E163" s="227">
        <v>955375.7142857143</v>
      </c>
      <c r="F163" s="136" t="s">
        <v>199</v>
      </c>
    </row>
    <row r="164" spans="1:6" ht="14.25">
      <c r="A164" s="234" t="s">
        <v>1620</v>
      </c>
      <c r="B164" s="239">
        <v>5</v>
      </c>
      <c r="C164" s="239">
        <v>9</v>
      </c>
      <c r="D164" s="239">
        <v>1</v>
      </c>
      <c r="E164" s="273">
        <v>180000</v>
      </c>
      <c r="F164" s="237" t="s">
        <v>1845</v>
      </c>
    </row>
    <row r="165" spans="1:6" ht="14.25">
      <c r="A165" s="225" t="s">
        <v>1620</v>
      </c>
      <c r="B165" s="200">
        <v>5</v>
      </c>
      <c r="C165" s="200">
        <v>11</v>
      </c>
      <c r="D165" s="171">
        <v>10</v>
      </c>
      <c r="E165" s="227">
        <v>420000</v>
      </c>
      <c r="F165" s="136" t="s">
        <v>484</v>
      </c>
    </row>
    <row r="166" spans="1:6" ht="14.25">
      <c r="A166" s="225" t="s">
        <v>1620</v>
      </c>
      <c r="B166" s="200">
        <v>5</v>
      </c>
      <c r="C166" s="200">
        <v>11</v>
      </c>
      <c r="D166" s="171">
        <v>2</v>
      </c>
      <c r="E166" s="227">
        <v>520000</v>
      </c>
      <c r="F166" s="136" t="s">
        <v>200</v>
      </c>
    </row>
    <row r="167" spans="1:6" ht="14.25">
      <c r="A167" s="272" t="s">
        <v>1503</v>
      </c>
      <c r="B167" s="200">
        <v>5</v>
      </c>
      <c r="C167" s="200">
        <v>10</v>
      </c>
      <c r="D167" s="274">
        <v>53</v>
      </c>
      <c r="E167" s="273">
        <v>378483.53</v>
      </c>
      <c r="F167" s="257" t="s">
        <v>1504</v>
      </c>
    </row>
    <row r="168" spans="1:6" ht="14.25">
      <c r="A168" s="225" t="s">
        <v>879</v>
      </c>
      <c r="B168" s="200">
        <v>4</v>
      </c>
      <c r="C168" s="200">
        <v>11</v>
      </c>
      <c r="D168" s="171">
        <v>10</v>
      </c>
      <c r="E168" s="227">
        <v>1445000</v>
      </c>
      <c r="F168" s="136" t="s">
        <v>880</v>
      </c>
    </row>
    <row r="169" spans="1:6" ht="15.75" thickBot="1">
      <c r="A169" s="228" t="s">
        <v>1478</v>
      </c>
      <c r="B169" s="200">
        <v>5</v>
      </c>
      <c r="C169" s="200">
        <v>10</v>
      </c>
      <c r="D169" s="171">
        <v>7</v>
      </c>
      <c r="E169" s="227">
        <v>218368.99</v>
      </c>
      <c r="F169" s="275" t="s">
        <v>1479</v>
      </c>
    </row>
    <row r="170" spans="1:6" ht="15">
      <c r="A170" s="276" t="s">
        <v>1847</v>
      </c>
      <c r="B170" s="277">
        <v>5</v>
      </c>
      <c r="C170" s="277">
        <v>9</v>
      </c>
      <c r="D170" s="277">
        <v>6</v>
      </c>
      <c r="E170" s="278">
        <v>492000</v>
      </c>
      <c r="F170" s="279" t="s">
        <v>1846</v>
      </c>
    </row>
    <row r="171" spans="1:6" ht="15">
      <c r="A171" s="225" t="s">
        <v>1604</v>
      </c>
      <c r="B171" s="277">
        <v>5</v>
      </c>
      <c r="C171" s="277">
        <v>9</v>
      </c>
      <c r="D171" s="171">
        <v>86</v>
      </c>
      <c r="E171" s="278">
        <v>3955380.8</v>
      </c>
      <c r="F171" s="136" t="s">
        <v>1605</v>
      </c>
    </row>
    <row r="172" spans="1:6" ht="15">
      <c r="A172" s="225" t="s">
        <v>1609</v>
      </c>
      <c r="B172" s="277">
        <v>5</v>
      </c>
      <c r="C172" s="277">
        <v>9</v>
      </c>
      <c r="D172" s="171">
        <v>19</v>
      </c>
      <c r="E172" s="278">
        <v>1026000</v>
      </c>
      <c r="F172" s="136" t="s">
        <v>1610</v>
      </c>
    </row>
    <row r="173" spans="1:6" ht="15">
      <c r="A173" s="85"/>
      <c r="B173" s="161"/>
      <c r="C173" s="161"/>
      <c r="D173" s="161"/>
      <c r="E173" s="162"/>
      <c r="F173" s="90"/>
    </row>
    <row r="174" spans="1:6" ht="16.5">
      <c r="A174" s="86"/>
      <c r="B174" s="63"/>
      <c r="C174" s="63"/>
      <c r="D174" s="150"/>
      <c r="E174" s="197">
        <v>72328000</v>
      </c>
      <c r="F174" s="198" t="s">
        <v>1709</v>
      </c>
    </row>
    <row r="175" spans="1:6" ht="14.25">
      <c r="A175" s="86" t="s">
        <v>881</v>
      </c>
      <c r="B175" s="63">
        <v>5</v>
      </c>
      <c r="C175" s="63">
        <v>11</v>
      </c>
      <c r="D175" s="150">
        <v>1</v>
      </c>
      <c r="E175" s="73">
        <v>4596158.68</v>
      </c>
      <c r="F175" s="91" t="s">
        <v>882</v>
      </c>
    </row>
    <row r="176" spans="1:6" ht="14.25">
      <c r="A176" s="86" t="s">
        <v>881</v>
      </c>
      <c r="B176" s="63">
        <v>5</v>
      </c>
      <c r="C176" s="63">
        <v>11</v>
      </c>
      <c r="D176" s="150">
        <v>1</v>
      </c>
      <c r="E176" s="73">
        <v>257649.92</v>
      </c>
      <c r="F176" s="91" t="s">
        <v>448</v>
      </c>
    </row>
    <row r="177" spans="1:6" ht="14.25">
      <c r="A177" s="86" t="s">
        <v>881</v>
      </c>
      <c r="B177" s="63">
        <v>4</v>
      </c>
      <c r="C177" s="63">
        <v>11</v>
      </c>
      <c r="D177" s="150">
        <v>1</v>
      </c>
      <c r="E177" s="73">
        <v>211120</v>
      </c>
      <c r="F177" s="114" t="s">
        <v>449</v>
      </c>
    </row>
    <row r="178" spans="1:6" ht="14.25">
      <c r="A178" s="86" t="s">
        <v>388</v>
      </c>
      <c r="B178" s="63">
        <v>5</v>
      </c>
      <c r="C178" s="63">
        <v>11</v>
      </c>
      <c r="D178" s="150">
        <v>1</v>
      </c>
      <c r="E178" s="73">
        <v>845089.03</v>
      </c>
      <c r="F178" s="126" t="s">
        <v>450</v>
      </c>
    </row>
    <row r="179" spans="1:6" ht="14.25">
      <c r="A179" s="86" t="s">
        <v>451</v>
      </c>
      <c r="B179" s="63">
        <v>4</v>
      </c>
      <c r="C179" s="63">
        <v>11</v>
      </c>
      <c r="D179" s="150">
        <v>50</v>
      </c>
      <c r="E179" s="73">
        <v>1446700</v>
      </c>
      <c r="F179" s="91" t="s">
        <v>452</v>
      </c>
    </row>
    <row r="180" spans="1:6" ht="14.25">
      <c r="A180" s="86" t="s">
        <v>453</v>
      </c>
      <c r="B180" s="63">
        <v>4</v>
      </c>
      <c r="C180" s="63">
        <v>11</v>
      </c>
      <c r="D180" s="150">
        <v>7</v>
      </c>
      <c r="E180" s="73">
        <v>2818549.44</v>
      </c>
      <c r="F180" s="91" t="s">
        <v>454</v>
      </c>
    </row>
    <row r="181" spans="1:6" ht="14.25">
      <c r="A181" s="86" t="s">
        <v>453</v>
      </c>
      <c r="B181" s="63">
        <v>4</v>
      </c>
      <c r="C181" s="63">
        <v>11</v>
      </c>
      <c r="D181" s="150">
        <v>2</v>
      </c>
      <c r="E181" s="73">
        <v>1011984</v>
      </c>
      <c r="F181" s="91" t="s">
        <v>455</v>
      </c>
    </row>
    <row r="182" spans="1:6" ht="14.25">
      <c r="A182" s="86" t="s">
        <v>456</v>
      </c>
      <c r="B182" s="63">
        <v>4</v>
      </c>
      <c r="C182" s="63">
        <v>11</v>
      </c>
      <c r="D182" s="150">
        <v>1</v>
      </c>
      <c r="E182" s="73">
        <v>103500</v>
      </c>
      <c r="F182" s="91" t="s">
        <v>457</v>
      </c>
    </row>
    <row r="183" spans="1:6" ht="14.25">
      <c r="A183" s="86" t="s">
        <v>456</v>
      </c>
      <c r="B183" s="63">
        <v>4</v>
      </c>
      <c r="C183" s="63">
        <v>11</v>
      </c>
      <c r="D183" s="150">
        <v>1</v>
      </c>
      <c r="E183" s="73">
        <v>23000</v>
      </c>
      <c r="F183" s="91" t="s">
        <v>458</v>
      </c>
    </row>
    <row r="184" spans="1:6" ht="14.25">
      <c r="A184" s="86" t="s">
        <v>456</v>
      </c>
      <c r="B184" s="63">
        <v>4</v>
      </c>
      <c r="C184" s="63">
        <v>11</v>
      </c>
      <c r="D184" s="150">
        <v>1</v>
      </c>
      <c r="E184" s="73">
        <v>113610.3</v>
      </c>
      <c r="F184" s="91" t="s">
        <v>459</v>
      </c>
    </row>
    <row r="185" spans="1:6" ht="14.25">
      <c r="A185" s="86" t="s">
        <v>460</v>
      </c>
      <c r="B185" s="63">
        <v>4</v>
      </c>
      <c r="C185" s="63">
        <v>11</v>
      </c>
      <c r="D185" s="150">
        <v>10</v>
      </c>
      <c r="E185" s="73">
        <v>1003400</v>
      </c>
      <c r="F185" s="91" t="s">
        <v>461</v>
      </c>
    </row>
    <row r="186" spans="1:6" ht="14.25">
      <c r="A186" s="163" t="s">
        <v>1476</v>
      </c>
      <c r="B186" s="63">
        <v>4</v>
      </c>
      <c r="C186" s="63">
        <v>11</v>
      </c>
      <c r="D186" s="150">
        <v>10</v>
      </c>
      <c r="E186" s="73">
        <v>324800</v>
      </c>
      <c r="F186" s="104" t="s">
        <v>2085</v>
      </c>
    </row>
    <row r="187" spans="1:6" ht="14.25">
      <c r="A187" s="86" t="s">
        <v>462</v>
      </c>
      <c r="B187" s="63">
        <v>4</v>
      </c>
      <c r="C187" s="63">
        <v>11</v>
      </c>
      <c r="D187" s="150">
        <v>2</v>
      </c>
      <c r="E187" s="73">
        <v>493999.92</v>
      </c>
      <c r="F187" s="91" t="s">
        <v>463</v>
      </c>
    </row>
    <row r="188" spans="1:6" ht="14.25">
      <c r="A188" s="86" t="s">
        <v>462</v>
      </c>
      <c r="B188" s="63">
        <v>4</v>
      </c>
      <c r="C188" s="63">
        <v>11</v>
      </c>
      <c r="D188" s="150">
        <v>2</v>
      </c>
      <c r="E188" s="73">
        <v>1433713.6</v>
      </c>
      <c r="F188" s="91" t="s">
        <v>464</v>
      </c>
    </row>
    <row r="189" spans="1:6" ht="14.25">
      <c r="A189" s="86" t="s">
        <v>462</v>
      </c>
      <c r="B189" s="63">
        <v>4</v>
      </c>
      <c r="C189" s="63">
        <v>11</v>
      </c>
      <c r="D189" s="150">
        <v>5</v>
      </c>
      <c r="E189" s="73">
        <v>857530</v>
      </c>
      <c r="F189" s="113" t="s">
        <v>465</v>
      </c>
    </row>
    <row r="190" spans="1:6" ht="14.25">
      <c r="A190" s="86" t="s">
        <v>1891</v>
      </c>
      <c r="B190" s="63">
        <v>5</v>
      </c>
      <c r="C190" s="63">
        <v>11</v>
      </c>
      <c r="D190" s="150">
        <v>5</v>
      </c>
      <c r="E190" s="73">
        <v>445000</v>
      </c>
      <c r="F190" s="66" t="s">
        <v>466</v>
      </c>
    </row>
    <row r="191" spans="1:6" ht="14.25">
      <c r="A191" s="86" t="s">
        <v>467</v>
      </c>
      <c r="B191" s="63">
        <v>4</v>
      </c>
      <c r="C191" s="63">
        <v>11</v>
      </c>
      <c r="D191" s="150">
        <v>10</v>
      </c>
      <c r="E191" s="73">
        <v>2123600</v>
      </c>
      <c r="F191" s="91" t="s">
        <v>468</v>
      </c>
    </row>
    <row r="192" spans="1:6" ht="14.25">
      <c r="A192" s="86" t="s">
        <v>467</v>
      </c>
      <c r="B192" s="63">
        <v>4</v>
      </c>
      <c r="C192" s="63">
        <v>11</v>
      </c>
      <c r="D192" s="150">
        <v>15</v>
      </c>
      <c r="E192" s="73">
        <v>701568</v>
      </c>
      <c r="F192" s="91" t="s">
        <v>469</v>
      </c>
    </row>
    <row r="193" spans="1:6" ht="14.25">
      <c r="A193" s="86" t="s">
        <v>467</v>
      </c>
      <c r="B193" s="63">
        <v>4</v>
      </c>
      <c r="C193" s="63">
        <v>11</v>
      </c>
      <c r="D193" s="150">
        <v>7</v>
      </c>
      <c r="E193" s="73">
        <v>2730000</v>
      </c>
      <c r="F193" s="91" t="s">
        <v>470</v>
      </c>
    </row>
    <row r="194" spans="1:6" ht="14.25">
      <c r="A194" s="86" t="s">
        <v>471</v>
      </c>
      <c r="B194" s="63">
        <v>4</v>
      </c>
      <c r="C194" s="63">
        <v>11</v>
      </c>
      <c r="D194" s="150">
        <v>1</v>
      </c>
      <c r="E194" s="73">
        <v>13386400</v>
      </c>
      <c r="F194" s="91" t="s">
        <v>472</v>
      </c>
    </row>
    <row r="195" spans="1:6" ht="14.25">
      <c r="A195" s="280" t="s">
        <v>473</v>
      </c>
      <c r="B195" s="200">
        <v>4</v>
      </c>
      <c r="C195" s="200">
        <v>11</v>
      </c>
      <c r="D195" s="281">
        <v>3000</v>
      </c>
      <c r="E195" s="227">
        <v>10500000</v>
      </c>
      <c r="F195" s="136" t="s">
        <v>474</v>
      </c>
    </row>
    <row r="196" spans="1:6" ht="14.25">
      <c r="A196" s="280" t="s">
        <v>475</v>
      </c>
      <c r="B196" s="200">
        <v>4</v>
      </c>
      <c r="C196" s="200">
        <v>11</v>
      </c>
      <c r="D196" s="171">
        <v>1</v>
      </c>
      <c r="E196" s="227">
        <v>34104</v>
      </c>
      <c r="F196" s="136" t="s">
        <v>476</v>
      </c>
    </row>
    <row r="197" spans="1:6" ht="14.25">
      <c r="A197" s="225" t="s">
        <v>477</v>
      </c>
      <c r="B197" s="200">
        <v>4</v>
      </c>
      <c r="C197" s="200">
        <v>11</v>
      </c>
      <c r="D197" s="171">
        <v>50</v>
      </c>
      <c r="E197" s="227">
        <v>2561628</v>
      </c>
      <c r="F197" s="136" t="s">
        <v>478</v>
      </c>
    </row>
    <row r="198" spans="1:6" ht="14.25">
      <c r="A198" s="225" t="s">
        <v>1268</v>
      </c>
      <c r="B198" s="200">
        <v>4</v>
      </c>
      <c r="C198" s="200">
        <v>11</v>
      </c>
      <c r="D198" s="171">
        <v>4</v>
      </c>
      <c r="E198" s="227">
        <v>440000</v>
      </c>
      <c r="F198" s="238" t="s">
        <v>2023</v>
      </c>
    </row>
    <row r="199" spans="1:6" ht="14.25">
      <c r="A199" s="225" t="s">
        <v>2024</v>
      </c>
      <c r="B199" s="200">
        <v>4</v>
      </c>
      <c r="C199" s="200">
        <v>11</v>
      </c>
      <c r="D199" s="171">
        <v>15</v>
      </c>
      <c r="E199" s="227">
        <v>501120</v>
      </c>
      <c r="F199" s="136" t="s">
        <v>2025</v>
      </c>
    </row>
    <row r="200" spans="1:6" ht="14.25">
      <c r="A200" s="225" t="s">
        <v>2026</v>
      </c>
      <c r="B200" s="200">
        <v>4</v>
      </c>
      <c r="C200" s="200">
        <v>11</v>
      </c>
      <c r="D200" s="171">
        <v>5</v>
      </c>
      <c r="E200" s="227">
        <v>5504537.800000001</v>
      </c>
      <c r="F200" s="136" t="s">
        <v>2027</v>
      </c>
    </row>
    <row r="201" spans="1:6" ht="14.25">
      <c r="A201" s="225" t="s">
        <v>471</v>
      </c>
      <c r="B201" s="200">
        <v>4</v>
      </c>
      <c r="C201" s="200">
        <v>11</v>
      </c>
      <c r="D201" s="171">
        <v>2</v>
      </c>
      <c r="E201" s="227">
        <v>1307089.96</v>
      </c>
      <c r="F201" s="136" t="s">
        <v>2028</v>
      </c>
    </row>
    <row r="202" spans="1:6" ht="14.25">
      <c r="A202" s="225" t="s">
        <v>2029</v>
      </c>
      <c r="B202" s="200">
        <v>4</v>
      </c>
      <c r="C202" s="200">
        <v>11</v>
      </c>
      <c r="D202" s="171">
        <v>60</v>
      </c>
      <c r="E202" s="227">
        <v>10248000</v>
      </c>
      <c r="F202" s="136" t="s">
        <v>485</v>
      </c>
    </row>
    <row r="203" spans="1:6" ht="14.25">
      <c r="A203" s="225" t="s">
        <v>2029</v>
      </c>
      <c r="B203" s="200">
        <v>4</v>
      </c>
      <c r="C203" s="200">
        <v>11</v>
      </c>
      <c r="D203" s="171">
        <v>5</v>
      </c>
      <c r="E203" s="227">
        <v>1392500</v>
      </c>
      <c r="F203" s="136" t="s">
        <v>2030</v>
      </c>
    </row>
    <row r="204" spans="1:6" ht="14.25">
      <c r="A204" s="225" t="s">
        <v>2031</v>
      </c>
      <c r="B204" s="200">
        <v>4</v>
      </c>
      <c r="C204" s="200">
        <v>11</v>
      </c>
      <c r="D204" s="171">
        <v>1</v>
      </c>
      <c r="E204" s="227">
        <v>290000</v>
      </c>
      <c r="F204" s="136" t="s">
        <v>2032</v>
      </c>
    </row>
    <row r="205" spans="1:6" ht="14.25">
      <c r="A205" s="225" t="s">
        <v>385</v>
      </c>
      <c r="B205" s="200">
        <v>4</v>
      </c>
      <c r="C205" s="200">
        <v>11</v>
      </c>
      <c r="D205" s="171">
        <v>2</v>
      </c>
      <c r="E205" s="227">
        <v>3480000</v>
      </c>
      <c r="F205" s="255" t="s">
        <v>384</v>
      </c>
    </row>
    <row r="206" spans="1:6" ht="14.25">
      <c r="A206" s="225" t="s">
        <v>2033</v>
      </c>
      <c r="B206" s="200">
        <v>4</v>
      </c>
      <c r="C206" s="200">
        <v>11</v>
      </c>
      <c r="D206" s="171">
        <v>2</v>
      </c>
      <c r="E206" s="227">
        <v>177388.44</v>
      </c>
      <c r="F206" s="136" t="s">
        <v>2034</v>
      </c>
    </row>
    <row r="207" spans="1:6" ht="14.25">
      <c r="A207" s="282" t="s">
        <v>2029</v>
      </c>
      <c r="B207" s="200">
        <v>5</v>
      </c>
      <c r="C207" s="200">
        <v>10</v>
      </c>
      <c r="D207" s="171">
        <v>6</v>
      </c>
      <c r="E207" s="232">
        <v>6325150</v>
      </c>
      <c r="F207" s="283" t="s">
        <v>129</v>
      </c>
    </row>
    <row r="208" spans="1:6" ht="12.75">
      <c r="A208" s="282" t="s">
        <v>2029</v>
      </c>
      <c r="B208" s="200">
        <v>5</v>
      </c>
      <c r="C208" s="200">
        <v>10</v>
      </c>
      <c r="D208" s="284">
        <v>87</v>
      </c>
      <c r="E208" s="232">
        <v>25873834.8</v>
      </c>
      <c r="F208" s="285" t="s">
        <v>130</v>
      </c>
    </row>
    <row r="209" spans="1:6" ht="14.25">
      <c r="A209" s="282" t="s">
        <v>2029</v>
      </c>
      <c r="B209" s="200">
        <v>5</v>
      </c>
      <c r="C209" s="200">
        <v>10</v>
      </c>
      <c r="D209" s="171">
        <v>74</v>
      </c>
      <c r="E209" s="232">
        <v>7504073.6</v>
      </c>
      <c r="F209" s="283" t="s">
        <v>690</v>
      </c>
    </row>
    <row r="210" spans="1:6" ht="12.75">
      <c r="A210" s="282" t="s">
        <v>691</v>
      </c>
      <c r="B210" s="200">
        <v>5</v>
      </c>
      <c r="C210" s="200">
        <v>10</v>
      </c>
      <c r="D210" s="284">
        <v>4</v>
      </c>
      <c r="E210" s="232">
        <v>1024933.3333333334</v>
      </c>
      <c r="F210" s="233" t="s">
        <v>692</v>
      </c>
    </row>
    <row r="211" spans="1:6" ht="12.75">
      <c r="A211" s="282" t="s">
        <v>693</v>
      </c>
      <c r="B211" s="200">
        <v>5</v>
      </c>
      <c r="C211" s="200">
        <v>10</v>
      </c>
      <c r="D211" s="286">
        <v>5</v>
      </c>
      <c r="E211" s="232">
        <v>1810333.3333333335</v>
      </c>
      <c r="F211" s="233" t="s">
        <v>694</v>
      </c>
    </row>
    <row r="212" spans="1:6" ht="12.75">
      <c r="A212" s="282" t="s">
        <v>693</v>
      </c>
      <c r="B212" s="200">
        <v>5</v>
      </c>
      <c r="C212" s="200">
        <v>10</v>
      </c>
      <c r="D212" s="274">
        <v>1</v>
      </c>
      <c r="E212" s="232">
        <v>488833.3333333333</v>
      </c>
      <c r="F212" s="233" t="s">
        <v>695</v>
      </c>
    </row>
    <row r="213" spans="1:6" ht="12.75">
      <c r="A213" s="165"/>
      <c r="B213" s="75"/>
      <c r="C213" s="75"/>
      <c r="D213" s="167"/>
      <c r="E213" s="88"/>
      <c r="F213" s="103"/>
    </row>
    <row r="214" spans="1:6" ht="16.5">
      <c r="A214" s="165"/>
      <c r="B214" s="75"/>
      <c r="C214" s="75"/>
      <c r="D214" s="167"/>
      <c r="E214" s="197">
        <v>94000000</v>
      </c>
      <c r="F214" s="198" t="s">
        <v>1710</v>
      </c>
    </row>
    <row r="215" spans="1:6" ht="14.25">
      <c r="A215" s="86" t="s">
        <v>2035</v>
      </c>
      <c r="B215" s="63">
        <v>4</v>
      </c>
      <c r="C215" s="63">
        <v>10</v>
      </c>
      <c r="D215" s="168">
        <v>150</v>
      </c>
      <c r="E215" s="73">
        <v>5024250</v>
      </c>
      <c r="F215" s="91" t="s">
        <v>2036</v>
      </c>
    </row>
    <row r="216" spans="1:6" ht="14.25">
      <c r="A216" s="86" t="s">
        <v>2035</v>
      </c>
      <c r="B216" s="63">
        <v>4</v>
      </c>
      <c r="C216" s="63">
        <v>10</v>
      </c>
      <c r="D216" s="168">
        <v>50</v>
      </c>
      <c r="E216" s="73">
        <v>1328250</v>
      </c>
      <c r="F216" s="91" t="s">
        <v>2037</v>
      </c>
    </row>
    <row r="217" spans="1:6" ht="14.25">
      <c r="A217" s="86" t="s">
        <v>2038</v>
      </c>
      <c r="B217" s="63">
        <v>4</v>
      </c>
      <c r="C217" s="63">
        <v>10</v>
      </c>
      <c r="D217" s="168">
        <v>20</v>
      </c>
      <c r="E217" s="169">
        <v>1609320.0354000004</v>
      </c>
      <c r="F217" s="91" t="s">
        <v>2039</v>
      </c>
    </row>
    <row r="218" spans="1:6" ht="14.25">
      <c r="A218" s="86" t="s">
        <v>2040</v>
      </c>
      <c r="B218" s="63">
        <v>4</v>
      </c>
      <c r="C218" s="63">
        <v>10</v>
      </c>
      <c r="D218" s="168">
        <v>130</v>
      </c>
      <c r="E218" s="73">
        <v>5832825.999000001</v>
      </c>
      <c r="F218" s="91" t="s">
        <v>2041</v>
      </c>
    </row>
    <row r="219" spans="1:6" ht="14.25">
      <c r="A219" s="86" t="s">
        <v>2042</v>
      </c>
      <c r="B219" s="63">
        <v>4</v>
      </c>
      <c r="C219" s="63">
        <v>10</v>
      </c>
      <c r="D219" s="168">
        <v>30</v>
      </c>
      <c r="E219" s="73">
        <v>2459041.2</v>
      </c>
      <c r="F219" s="91" t="s">
        <v>2043</v>
      </c>
    </row>
    <row r="220" spans="1:6" ht="14.25">
      <c r="A220" s="86" t="s">
        <v>2044</v>
      </c>
      <c r="B220" s="63">
        <v>4</v>
      </c>
      <c r="C220" s="63">
        <v>10</v>
      </c>
      <c r="D220" s="168">
        <v>12</v>
      </c>
      <c r="E220" s="73">
        <v>582120</v>
      </c>
      <c r="F220" s="91" t="s">
        <v>2045</v>
      </c>
    </row>
    <row r="221" spans="1:6" ht="14.25">
      <c r="A221" s="86" t="s">
        <v>2046</v>
      </c>
      <c r="B221" s="63">
        <v>4</v>
      </c>
      <c r="C221" s="63">
        <v>10</v>
      </c>
      <c r="D221" s="168">
        <v>115</v>
      </c>
      <c r="E221" s="73">
        <v>5346471.9</v>
      </c>
      <c r="F221" s="91" t="s">
        <v>2047</v>
      </c>
    </row>
    <row r="222" spans="1:6" ht="14.25">
      <c r="A222" s="86" t="s">
        <v>2048</v>
      </c>
      <c r="B222" s="63">
        <v>4</v>
      </c>
      <c r="C222" s="63">
        <v>10</v>
      </c>
      <c r="D222" s="168">
        <v>150</v>
      </c>
      <c r="E222" s="73">
        <v>38115000</v>
      </c>
      <c r="F222" s="91" t="s">
        <v>2049</v>
      </c>
    </row>
    <row r="223" spans="1:6" ht="14.25">
      <c r="A223" s="86" t="s">
        <v>2050</v>
      </c>
      <c r="B223" s="63">
        <v>4</v>
      </c>
      <c r="C223" s="63">
        <v>10</v>
      </c>
      <c r="D223" s="168">
        <v>100</v>
      </c>
      <c r="E223" s="73">
        <v>13398000</v>
      </c>
      <c r="F223" s="91" t="s">
        <v>2051</v>
      </c>
    </row>
    <row r="224" spans="1:6" ht="14.25">
      <c r="A224" s="86" t="s">
        <v>2052</v>
      </c>
      <c r="B224" s="63">
        <v>4</v>
      </c>
      <c r="C224" s="63">
        <v>10</v>
      </c>
      <c r="D224" s="168">
        <v>112</v>
      </c>
      <c r="E224" s="73">
        <v>3234000</v>
      </c>
      <c r="F224" s="91" t="s">
        <v>2053</v>
      </c>
    </row>
    <row r="225" spans="1:6" ht="14.25">
      <c r="A225" s="86" t="s">
        <v>2052</v>
      </c>
      <c r="B225" s="63">
        <v>4</v>
      </c>
      <c r="C225" s="63">
        <v>10</v>
      </c>
      <c r="D225" s="168">
        <v>100</v>
      </c>
      <c r="E225" s="73">
        <v>5197500</v>
      </c>
      <c r="F225" s="112" t="s">
        <v>2054</v>
      </c>
    </row>
    <row r="226" spans="1:6" ht="14.25">
      <c r="A226" s="86" t="s">
        <v>2055</v>
      </c>
      <c r="B226" s="63">
        <v>4</v>
      </c>
      <c r="C226" s="63">
        <v>10</v>
      </c>
      <c r="D226" s="168">
        <v>150</v>
      </c>
      <c r="E226" s="73">
        <v>10877012.685000002</v>
      </c>
      <c r="F226" s="112" t="s">
        <v>2056</v>
      </c>
    </row>
    <row r="227" spans="1:6" ht="14.25">
      <c r="A227" s="86"/>
      <c r="B227" s="63"/>
      <c r="C227" s="63"/>
      <c r="D227" s="168"/>
      <c r="E227" s="73"/>
      <c r="F227" s="112"/>
    </row>
    <row r="228" spans="1:6" ht="16.5">
      <c r="A228" s="86"/>
      <c r="B228" s="63"/>
      <c r="C228" s="63"/>
      <c r="D228" s="168"/>
      <c r="E228" s="197">
        <v>381600000</v>
      </c>
      <c r="F228" s="198" t="s">
        <v>1711</v>
      </c>
    </row>
    <row r="229" spans="1:6" ht="14.25">
      <c r="A229" s="86" t="s">
        <v>885</v>
      </c>
      <c r="B229" s="63">
        <v>1</v>
      </c>
      <c r="C229" s="63">
        <v>10</v>
      </c>
      <c r="D229" s="170">
        <v>172.8</v>
      </c>
      <c r="E229" s="169">
        <v>1330560</v>
      </c>
      <c r="F229" s="91" t="s">
        <v>2057</v>
      </c>
    </row>
    <row r="230" spans="1:6" ht="14.25">
      <c r="A230" s="86" t="s">
        <v>885</v>
      </c>
      <c r="B230" s="63">
        <v>1</v>
      </c>
      <c r="C230" s="63">
        <v>10</v>
      </c>
      <c r="D230" s="170">
        <v>345.6</v>
      </c>
      <c r="E230" s="169">
        <v>2965248</v>
      </c>
      <c r="F230" s="91" t="s">
        <v>2058</v>
      </c>
    </row>
    <row r="231" spans="1:6" ht="14.25">
      <c r="A231" s="86" t="s">
        <v>2059</v>
      </c>
      <c r="B231" s="63">
        <v>1</v>
      </c>
      <c r="C231" s="63">
        <v>10</v>
      </c>
      <c r="D231" s="170">
        <v>518.4</v>
      </c>
      <c r="E231" s="169">
        <v>6025812.3936</v>
      </c>
      <c r="F231" s="122" t="s">
        <v>2060</v>
      </c>
    </row>
    <row r="232" spans="1:6" ht="14.25">
      <c r="A232" s="86" t="s">
        <v>2061</v>
      </c>
      <c r="B232" s="63">
        <v>1</v>
      </c>
      <c r="C232" s="63">
        <v>10</v>
      </c>
      <c r="D232" s="170">
        <v>86.4</v>
      </c>
      <c r="E232" s="169">
        <v>665280</v>
      </c>
      <c r="F232" s="91" t="s">
        <v>2062</v>
      </c>
    </row>
    <row r="233" spans="1:6" ht="14.25">
      <c r="A233" s="86" t="s">
        <v>2061</v>
      </c>
      <c r="B233" s="63">
        <v>1</v>
      </c>
      <c r="C233" s="63">
        <v>10</v>
      </c>
      <c r="D233" s="170">
        <v>60.48</v>
      </c>
      <c r="E233" s="169">
        <v>620466.7392000001</v>
      </c>
      <c r="F233" s="91" t="s">
        <v>2063</v>
      </c>
    </row>
    <row r="234" spans="1:6" ht="14.25">
      <c r="A234" s="86" t="s">
        <v>2061</v>
      </c>
      <c r="B234" s="63">
        <v>1</v>
      </c>
      <c r="C234" s="63">
        <v>10</v>
      </c>
      <c r="D234" s="170">
        <v>69.12</v>
      </c>
      <c r="E234" s="169">
        <v>444026.88</v>
      </c>
      <c r="F234" s="91" t="s">
        <v>2064</v>
      </c>
    </row>
    <row r="235" spans="1:6" ht="12.75">
      <c r="A235" s="86" t="s">
        <v>728</v>
      </c>
      <c r="B235" s="63">
        <v>1</v>
      </c>
      <c r="C235" s="63">
        <v>11</v>
      </c>
      <c r="D235" s="170">
        <v>70</v>
      </c>
      <c r="E235" s="169">
        <v>266376.88</v>
      </c>
      <c r="F235" s="113" t="s">
        <v>2065</v>
      </c>
    </row>
    <row r="236" spans="1:6" ht="12.75">
      <c r="A236" s="86" t="s">
        <v>729</v>
      </c>
      <c r="B236" s="63">
        <v>1</v>
      </c>
      <c r="C236" s="63">
        <v>11</v>
      </c>
      <c r="D236" s="170">
        <v>3976.57</v>
      </c>
      <c r="E236" s="169">
        <v>15132375.852880003</v>
      </c>
      <c r="F236" s="113" t="s">
        <v>2066</v>
      </c>
    </row>
    <row r="237" spans="1:6" ht="12.75">
      <c r="A237" s="225" t="s">
        <v>2068</v>
      </c>
      <c r="B237" s="200">
        <v>5</v>
      </c>
      <c r="C237" s="200">
        <v>10</v>
      </c>
      <c r="D237" s="287">
        <v>40</v>
      </c>
      <c r="E237" s="232">
        <f>5855*40</f>
        <v>234200</v>
      </c>
      <c r="F237" s="255" t="s">
        <v>1811</v>
      </c>
    </row>
    <row r="238" spans="1:6" ht="14.25">
      <c r="A238" s="225" t="s">
        <v>728</v>
      </c>
      <c r="B238" s="200">
        <v>1</v>
      </c>
      <c r="C238" s="200">
        <v>2</v>
      </c>
      <c r="D238" s="287">
        <v>39182.376</v>
      </c>
      <c r="E238" s="232">
        <v>304634479.28</v>
      </c>
      <c r="F238" s="136" t="s">
        <v>2067</v>
      </c>
    </row>
    <row r="239" spans="1:6" ht="14.25">
      <c r="A239" s="247" t="s">
        <v>203</v>
      </c>
      <c r="B239" s="200">
        <v>5</v>
      </c>
      <c r="C239" s="200">
        <v>1</v>
      </c>
      <c r="D239" s="287">
        <v>454.54</v>
      </c>
      <c r="E239" s="232">
        <v>1450000</v>
      </c>
      <c r="F239" s="136" t="s">
        <v>202</v>
      </c>
    </row>
    <row r="240" spans="1:6" ht="14.25">
      <c r="A240" s="225" t="s">
        <v>1856</v>
      </c>
      <c r="B240" s="200">
        <v>5</v>
      </c>
      <c r="C240" s="200">
        <v>1</v>
      </c>
      <c r="D240" s="287">
        <v>684</v>
      </c>
      <c r="E240" s="232">
        <v>3897432</v>
      </c>
      <c r="F240" s="288" t="s">
        <v>1857</v>
      </c>
    </row>
    <row r="241" spans="1:6" ht="14.25">
      <c r="A241" s="239" t="s">
        <v>1079</v>
      </c>
      <c r="B241" s="239">
        <v>5</v>
      </c>
      <c r="C241" s="239">
        <v>9</v>
      </c>
      <c r="D241" s="239">
        <v>20</v>
      </c>
      <c r="E241" s="273">
        <v>230000</v>
      </c>
      <c r="F241" s="289" t="s">
        <v>1078</v>
      </c>
    </row>
    <row r="242" spans="1:6" ht="14.25">
      <c r="A242" s="290" t="s">
        <v>203</v>
      </c>
      <c r="B242" s="291">
        <v>5</v>
      </c>
      <c r="C242" s="239">
        <v>9</v>
      </c>
      <c r="D242" s="291">
        <v>248</v>
      </c>
      <c r="E242" s="292">
        <v>1511560</v>
      </c>
      <c r="F242" s="289" t="s">
        <v>1077</v>
      </c>
    </row>
    <row r="243" spans="1:6" ht="14.25">
      <c r="A243" s="293" t="s">
        <v>1076</v>
      </c>
      <c r="B243" s="294">
        <v>5</v>
      </c>
      <c r="C243" s="239">
        <v>9</v>
      </c>
      <c r="D243" s="294">
        <v>32</v>
      </c>
      <c r="E243" s="295">
        <v>1000000</v>
      </c>
      <c r="F243" s="289" t="s">
        <v>1075</v>
      </c>
    </row>
    <row r="244" spans="1:6" ht="14.25">
      <c r="A244" s="234" t="s">
        <v>1074</v>
      </c>
      <c r="B244" s="239">
        <v>5</v>
      </c>
      <c r="C244" s="239">
        <v>9</v>
      </c>
      <c r="D244" s="239">
        <v>8</v>
      </c>
      <c r="E244" s="273">
        <v>40000</v>
      </c>
      <c r="F244" s="289" t="s">
        <v>1073</v>
      </c>
    </row>
    <row r="245" spans="1:6" ht="14.25">
      <c r="A245" s="234" t="s">
        <v>1072</v>
      </c>
      <c r="B245" s="239">
        <v>5</v>
      </c>
      <c r="C245" s="239">
        <v>9</v>
      </c>
      <c r="D245" s="239">
        <v>43</v>
      </c>
      <c r="E245" s="273">
        <v>360000</v>
      </c>
      <c r="F245" s="289" t="s">
        <v>1071</v>
      </c>
    </row>
    <row r="246" spans="1:6" ht="14.25">
      <c r="A246" s="225" t="s">
        <v>2068</v>
      </c>
      <c r="B246" s="200">
        <v>1</v>
      </c>
      <c r="C246" s="200">
        <v>11</v>
      </c>
      <c r="D246" s="171">
        <v>198</v>
      </c>
      <c r="E246" s="232">
        <v>8217000</v>
      </c>
      <c r="F246" s="254" t="s">
        <v>2069</v>
      </c>
    </row>
    <row r="247" spans="1:6" ht="14.25">
      <c r="A247" s="86" t="s">
        <v>2070</v>
      </c>
      <c r="B247" s="63">
        <v>1</v>
      </c>
      <c r="C247" s="63">
        <v>11</v>
      </c>
      <c r="D247" s="170">
        <v>75</v>
      </c>
      <c r="E247" s="169">
        <v>4500000</v>
      </c>
      <c r="F247" s="91" t="s">
        <v>2071</v>
      </c>
    </row>
    <row r="248" spans="1:6" ht="14.25">
      <c r="A248" s="86"/>
      <c r="B248" s="63"/>
      <c r="C248" s="63"/>
      <c r="D248" s="170"/>
      <c r="E248" s="169"/>
      <c r="F248" s="68"/>
    </row>
    <row r="249" spans="1:6" ht="16.5">
      <c r="A249" s="86"/>
      <c r="B249" s="63"/>
      <c r="C249" s="63"/>
      <c r="D249" s="170"/>
      <c r="E249" s="197">
        <v>1207948000</v>
      </c>
      <c r="F249" s="198" t="s">
        <v>1712</v>
      </c>
    </row>
    <row r="250" spans="1:6" ht="14.25">
      <c r="A250" s="296" t="s">
        <v>295</v>
      </c>
      <c r="B250" s="297">
        <v>5</v>
      </c>
      <c r="C250" s="297">
        <v>9</v>
      </c>
      <c r="D250" s="298">
        <v>2500</v>
      </c>
      <c r="E250" s="299">
        <v>90000</v>
      </c>
      <c r="F250" s="300" t="s">
        <v>670</v>
      </c>
    </row>
    <row r="251" spans="1:6" ht="14.25">
      <c r="A251" s="225" t="s">
        <v>386</v>
      </c>
      <c r="B251" s="200">
        <v>1</v>
      </c>
      <c r="C251" s="200">
        <v>3</v>
      </c>
      <c r="D251" s="301">
        <v>67.2</v>
      </c>
      <c r="E251" s="145">
        <v>1498358.4</v>
      </c>
      <c r="F251" s="127" t="s">
        <v>2073</v>
      </c>
    </row>
    <row r="252" spans="1:6" ht="14.25">
      <c r="A252" s="225" t="s">
        <v>2074</v>
      </c>
      <c r="B252" s="200">
        <v>1</v>
      </c>
      <c r="C252" s="200">
        <v>3</v>
      </c>
      <c r="D252" s="301">
        <v>56</v>
      </c>
      <c r="E252" s="145">
        <v>2135249.2</v>
      </c>
      <c r="F252" s="127" t="s">
        <v>1323</v>
      </c>
    </row>
    <row r="253" spans="1:6" ht="14.25">
      <c r="A253" s="225" t="s">
        <v>2072</v>
      </c>
      <c r="B253" s="200">
        <v>1</v>
      </c>
      <c r="C253" s="200">
        <v>3</v>
      </c>
      <c r="D253" s="301">
        <v>70</v>
      </c>
      <c r="E253" s="145">
        <v>1519493.5</v>
      </c>
      <c r="F253" s="127" t="s">
        <v>1324</v>
      </c>
    </row>
    <row r="254" spans="1:6" ht="14.25">
      <c r="A254" s="225" t="s">
        <v>1325</v>
      </c>
      <c r="B254" s="200">
        <v>1</v>
      </c>
      <c r="C254" s="200">
        <v>3</v>
      </c>
      <c r="D254" s="302">
        <v>280</v>
      </c>
      <c r="E254" s="145">
        <v>45875.2</v>
      </c>
      <c r="F254" s="127" t="s">
        <v>1326</v>
      </c>
    </row>
    <row r="255" spans="1:6" ht="14.25">
      <c r="A255" s="234" t="s">
        <v>1327</v>
      </c>
      <c r="B255" s="303">
        <v>5</v>
      </c>
      <c r="C255" s="303">
        <v>9</v>
      </c>
      <c r="D255" s="304">
        <v>30</v>
      </c>
      <c r="E255" s="273">
        <v>11850</v>
      </c>
      <c r="F255" s="237" t="s">
        <v>294</v>
      </c>
    </row>
    <row r="256" spans="1:6" ht="12.75">
      <c r="A256" s="225" t="s">
        <v>2007</v>
      </c>
      <c r="B256" s="200">
        <v>5</v>
      </c>
      <c r="C256" s="200">
        <v>1</v>
      </c>
      <c r="D256" s="302">
        <v>2</v>
      </c>
      <c r="E256" s="265">
        <v>17400</v>
      </c>
      <c r="F256" s="251" t="s">
        <v>2008</v>
      </c>
    </row>
    <row r="257" spans="1:6" ht="14.25">
      <c r="A257" s="225" t="s">
        <v>746</v>
      </c>
      <c r="B257" s="200">
        <v>5</v>
      </c>
      <c r="C257" s="200">
        <v>1</v>
      </c>
      <c r="D257" s="302">
        <v>12</v>
      </c>
      <c r="E257" s="145">
        <v>6000</v>
      </c>
      <c r="F257" s="305" t="s">
        <v>216</v>
      </c>
    </row>
    <row r="258" spans="1:6" ht="15">
      <c r="A258" s="306" t="s">
        <v>1327</v>
      </c>
      <c r="B258" s="303">
        <v>5</v>
      </c>
      <c r="C258" s="303">
        <v>9</v>
      </c>
      <c r="D258" s="306">
        <v>24</v>
      </c>
      <c r="E258" s="307">
        <v>6000</v>
      </c>
      <c r="F258" s="308" t="s">
        <v>293</v>
      </c>
    </row>
    <row r="259" spans="1:6" ht="14.25">
      <c r="A259" s="225" t="s">
        <v>1327</v>
      </c>
      <c r="B259" s="200">
        <v>1</v>
      </c>
      <c r="C259" s="200">
        <v>3</v>
      </c>
      <c r="D259" s="302">
        <v>1461.6</v>
      </c>
      <c r="E259" s="145">
        <v>354379.53599999996</v>
      </c>
      <c r="F259" s="127" t="s">
        <v>1329</v>
      </c>
    </row>
    <row r="260" spans="1:6" ht="15">
      <c r="A260" s="234" t="s">
        <v>1330</v>
      </c>
      <c r="B260" s="303">
        <v>5</v>
      </c>
      <c r="C260" s="303">
        <v>9</v>
      </c>
      <c r="D260" s="276">
        <v>6</v>
      </c>
      <c r="E260" s="273">
        <v>3360</v>
      </c>
      <c r="F260" s="309" t="s">
        <v>292</v>
      </c>
    </row>
    <row r="261" spans="1:6" ht="14.25">
      <c r="A261" s="225" t="s">
        <v>1330</v>
      </c>
      <c r="B261" s="200">
        <v>1</v>
      </c>
      <c r="C261" s="200">
        <v>3</v>
      </c>
      <c r="D261" s="302">
        <v>70</v>
      </c>
      <c r="E261" s="145">
        <v>36404.2</v>
      </c>
      <c r="F261" s="127" t="s">
        <v>1536</v>
      </c>
    </row>
    <row r="262" spans="1:6" ht="12.75">
      <c r="A262" s="310" t="s">
        <v>1330</v>
      </c>
      <c r="B262" s="81">
        <v>5</v>
      </c>
      <c r="C262" s="81">
        <v>1</v>
      </c>
      <c r="D262" s="174">
        <v>14</v>
      </c>
      <c r="E262" s="311">
        <v>8120</v>
      </c>
      <c r="F262" s="93" t="s">
        <v>2009</v>
      </c>
    </row>
    <row r="263" spans="1:6" ht="15">
      <c r="A263" s="306" t="s">
        <v>602</v>
      </c>
      <c r="B263" s="303">
        <v>5</v>
      </c>
      <c r="C263" s="303">
        <v>9</v>
      </c>
      <c r="D263" s="306">
        <v>100</v>
      </c>
      <c r="E263" s="307">
        <v>78000</v>
      </c>
      <c r="F263" s="308" t="s">
        <v>291</v>
      </c>
    </row>
    <row r="264" spans="1:6" ht="12.75">
      <c r="A264" s="310" t="s">
        <v>1114</v>
      </c>
      <c r="B264" s="95">
        <v>5</v>
      </c>
      <c r="C264" s="81">
        <v>1</v>
      </c>
      <c r="D264" s="174">
        <v>18</v>
      </c>
      <c r="E264" s="232">
        <f>363*18</f>
        <v>6534</v>
      </c>
      <c r="F264" s="312" t="s">
        <v>1113</v>
      </c>
    </row>
    <row r="265" spans="1:6" ht="14.25">
      <c r="A265" s="234" t="s">
        <v>1787</v>
      </c>
      <c r="B265" s="303">
        <v>5</v>
      </c>
      <c r="C265" s="303">
        <v>9</v>
      </c>
      <c r="D265" s="234">
        <v>39</v>
      </c>
      <c r="E265" s="273">
        <v>31668</v>
      </c>
      <c r="F265" s="313" t="s">
        <v>290</v>
      </c>
    </row>
    <row r="266" spans="1:6" ht="12.75">
      <c r="A266" s="310" t="s">
        <v>2010</v>
      </c>
      <c r="B266" s="95">
        <v>5</v>
      </c>
      <c r="C266" s="81">
        <v>1</v>
      </c>
      <c r="D266" s="174">
        <v>60</v>
      </c>
      <c r="E266" s="311">
        <v>62640</v>
      </c>
      <c r="F266" s="127" t="s">
        <v>2011</v>
      </c>
    </row>
    <row r="267" spans="1:6" ht="14.25">
      <c r="A267" s="225" t="s">
        <v>1070</v>
      </c>
      <c r="B267" s="200">
        <v>5</v>
      </c>
      <c r="C267" s="200">
        <v>1</v>
      </c>
      <c r="D267" s="302">
        <v>400</v>
      </c>
      <c r="E267" s="145">
        <v>459740</v>
      </c>
      <c r="F267" s="127" t="s">
        <v>1403</v>
      </c>
    </row>
    <row r="268" spans="1:6" ht="14.25">
      <c r="A268" s="225" t="s">
        <v>1185</v>
      </c>
      <c r="B268" s="200">
        <v>5</v>
      </c>
      <c r="C268" s="200">
        <v>1</v>
      </c>
      <c r="D268" s="302">
        <v>90</v>
      </c>
      <c r="E268" s="145">
        <f>500*90</f>
        <v>45000</v>
      </c>
      <c r="F268" s="305" t="s">
        <v>1815</v>
      </c>
    </row>
    <row r="269" spans="1:6" ht="14.25">
      <c r="A269" s="225" t="s">
        <v>1070</v>
      </c>
      <c r="B269" s="200">
        <v>1</v>
      </c>
      <c r="C269" s="200">
        <v>3</v>
      </c>
      <c r="D269" s="302">
        <v>1190</v>
      </c>
      <c r="E269" s="145">
        <v>4597400</v>
      </c>
      <c r="F269" s="314" t="s">
        <v>1537</v>
      </c>
    </row>
    <row r="270" spans="1:6" ht="14.25">
      <c r="A270" s="234" t="s">
        <v>1185</v>
      </c>
      <c r="B270" s="303">
        <v>5</v>
      </c>
      <c r="C270" s="303">
        <v>9</v>
      </c>
      <c r="D270" s="234">
        <v>150</v>
      </c>
      <c r="E270" s="273">
        <v>74850</v>
      </c>
      <c r="F270" s="289" t="s">
        <v>289</v>
      </c>
    </row>
    <row r="271" spans="1:6" ht="14.25">
      <c r="A271" s="225" t="s">
        <v>1331</v>
      </c>
      <c r="B271" s="200">
        <v>1</v>
      </c>
      <c r="C271" s="200">
        <v>3</v>
      </c>
      <c r="D271" s="302">
        <v>4200</v>
      </c>
      <c r="E271" s="145">
        <v>2137338</v>
      </c>
      <c r="F271" s="127" t="s">
        <v>1332</v>
      </c>
    </row>
    <row r="272" spans="1:6" ht="14.25">
      <c r="A272" s="225" t="s">
        <v>738</v>
      </c>
      <c r="B272" s="200">
        <v>1</v>
      </c>
      <c r="C272" s="200">
        <v>3</v>
      </c>
      <c r="D272" s="302">
        <v>98</v>
      </c>
      <c r="E272" s="273">
        <v>198097.2</v>
      </c>
      <c r="F272" s="251" t="s">
        <v>1402</v>
      </c>
    </row>
    <row r="273" spans="1:6" ht="15">
      <c r="A273" s="234" t="s">
        <v>1539</v>
      </c>
      <c r="B273" s="303">
        <v>5</v>
      </c>
      <c r="C273" s="303">
        <v>9</v>
      </c>
      <c r="D273" s="276">
        <v>14</v>
      </c>
      <c r="E273" s="273">
        <v>2324</v>
      </c>
      <c r="F273" s="315" t="s">
        <v>288</v>
      </c>
    </row>
    <row r="274" spans="1:6" ht="14.25">
      <c r="A274" s="303" t="s">
        <v>1507</v>
      </c>
      <c r="B274" s="303">
        <v>5</v>
      </c>
      <c r="C274" s="303">
        <v>9</v>
      </c>
      <c r="D274" s="316">
        <v>12</v>
      </c>
      <c r="E274" s="317">
        <v>3060</v>
      </c>
      <c r="F274" s="318" t="s">
        <v>1506</v>
      </c>
    </row>
    <row r="275" spans="1:6" ht="14.25">
      <c r="A275" s="303" t="s">
        <v>1507</v>
      </c>
      <c r="B275" s="303">
        <v>5</v>
      </c>
      <c r="C275" s="303">
        <v>9</v>
      </c>
      <c r="D275" s="316">
        <v>12</v>
      </c>
      <c r="E275" s="317">
        <v>3060</v>
      </c>
      <c r="F275" s="319" t="s">
        <v>1198</v>
      </c>
    </row>
    <row r="276" spans="1:6" ht="14.25">
      <c r="A276" s="310" t="s">
        <v>1539</v>
      </c>
      <c r="B276" s="200">
        <v>1</v>
      </c>
      <c r="C276" s="200">
        <v>3</v>
      </c>
      <c r="D276" s="302">
        <v>2800</v>
      </c>
      <c r="E276" s="145">
        <v>3725456</v>
      </c>
      <c r="F276" s="93" t="s">
        <v>1538</v>
      </c>
    </row>
    <row r="277" spans="1:6" ht="12.75">
      <c r="A277" s="310" t="s">
        <v>964</v>
      </c>
      <c r="B277" s="200">
        <v>5</v>
      </c>
      <c r="C277" s="200">
        <v>1</v>
      </c>
      <c r="D277" s="302">
        <v>10</v>
      </c>
      <c r="E277" s="311">
        <v>278400</v>
      </c>
      <c r="F277" s="312" t="s">
        <v>965</v>
      </c>
    </row>
    <row r="278" spans="1:6" ht="14.25">
      <c r="A278" s="234" t="s">
        <v>1507</v>
      </c>
      <c r="B278" s="303">
        <v>5</v>
      </c>
      <c r="C278" s="303">
        <v>9</v>
      </c>
      <c r="D278" s="234">
        <v>36</v>
      </c>
      <c r="E278" s="273">
        <v>9180</v>
      </c>
      <c r="F278" s="320" t="s">
        <v>287</v>
      </c>
    </row>
    <row r="279" spans="1:6" ht="15">
      <c r="A279" s="234" t="s">
        <v>964</v>
      </c>
      <c r="B279" s="303">
        <v>5</v>
      </c>
      <c r="C279" s="303">
        <v>9</v>
      </c>
      <c r="D279" s="276">
        <v>4</v>
      </c>
      <c r="E279" s="273">
        <v>4812</v>
      </c>
      <c r="F279" s="309" t="s">
        <v>286</v>
      </c>
    </row>
    <row r="280" spans="1:6" ht="14.25">
      <c r="A280" s="225" t="s">
        <v>1404</v>
      </c>
      <c r="B280" s="200">
        <v>1</v>
      </c>
      <c r="C280" s="200">
        <v>10</v>
      </c>
      <c r="D280" s="302">
        <v>140</v>
      </c>
      <c r="E280" s="145">
        <v>1152228</v>
      </c>
      <c r="F280" s="127" t="s">
        <v>1405</v>
      </c>
    </row>
    <row r="281" spans="1:6" ht="14.25">
      <c r="A281" s="234" t="s">
        <v>285</v>
      </c>
      <c r="B281" s="303">
        <v>5</v>
      </c>
      <c r="C281" s="303">
        <v>9</v>
      </c>
      <c r="D281" s="234">
        <v>16</v>
      </c>
      <c r="E281" s="273">
        <v>96512</v>
      </c>
      <c r="F281" s="237" t="s">
        <v>284</v>
      </c>
    </row>
    <row r="282" spans="1:6" ht="14.25">
      <c r="A282" s="225" t="s">
        <v>1406</v>
      </c>
      <c r="B282" s="200">
        <v>1</v>
      </c>
      <c r="C282" s="200">
        <v>3</v>
      </c>
      <c r="D282" s="302">
        <v>2800</v>
      </c>
      <c r="E282" s="145">
        <v>5908112</v>
      </c>
      <c r="F282" s="127" t="s">
        <v>1407</v>
      </c>
    </row>
    <row r="283" spans="1:6" ht="14.25">
      <c r="A283" s="225" t="s">
        <v>1408</v>
      </c>
      <c r="B283" s="200">
        <v>1</v>
      </c>
      <c r="C283" s="200">
        <v>3</v>
      </c>
      <c r="D283" s="302">
        <v>15000</v>
      </c>
      <c r="E283" s="145">
        <v>54000000</v>
      </c>
      <c r="F283" s="93" t="s">
        <v>739</v>
      </c>
    </row>
    <row r="284" spans="1:6" ht="14.25">
      <c r="A284" s="225" t="s">
        <v>1415</v>
      </c>
      <c r="B284" s="200">
        <v>1</v>
      </c>
      <c r="C284" s="200">
        <v>3</v>
      </c>
      <c r="D284" s="302">
        <v>28000</v>
      </c>
      <c r="E284" s="145">
        <v>8830360</v>
      </c>
      <c r="F284" s="127" t="s">
        <v>1409</v>
      </c>
    </row>
    <row r="285" spans="1:6" ht="14.25">
      <c r="A285" s="225" t="s">
        <v>1415</v>
      </c>
      <c r="B285" s="200">
        <v>1</v>
      </c>
      <c r="C285" s="200">
        <v>3</v>
      </c>
      <c r="D285" s="302">
        <v>28000</v>
      </c>
      <c r="E285" s="145">
        <v>11435200</v>
      </c>
      <c r="F285" s="127" t="s">
        <v>1409</v>
      </c>
    </row>
    <row r="286" spans="1:6" ht="15">
      <c r="A286" s="234" t="s">
        <v>1814</v>
      </c>
      <c r="B286" s="303">
        <v>5</v>
      </c>
      <c r="C286" s="303">
        <v>9</v>
      </c>
      <c r="D286" s="276">
        <v>695</v>
      </c>
      <c r="E286" s="273">
        <v>102860</v>
      </c>
      <c r="F286" s="309" t="s">
        <v>283</v>
      </c>
    </row>
    <row r="287" spans="1:6" ht="15">
      <c r="A287" s="234" t="s">
        <v>1411</v>
      </c>
      <c r="B287" s="303">
        <v>5</v>
      </c>
      <c r="C287" s="303">
        <v>9</v>
      </c>
      <c r="D287" s="276">
        <v>120</v>
      </c>
      <c r="E287" s="273">
        <v>45840</v>
      </c>
      <c r="F287" s="315" t="s">
        <v>282</v>
      </c>
    </row>
    <row r="288" spans="1:6" ht="12.75">
      <c r="A288" s="310" t="s">
        <v>2012</v>
      </c>
      <c r="B288" s="81">
        <v>5</v>
      </c>
      <c r="C288" s="81">
        <v>1</v>
      </c>
      <c r="D288" s="174">
        <v>600</v>
      </c>
      <c r="E288" s="311">
        <v>80736</v>
      </c>
      <c r="F288" s="127" t="s">
        <v>2013</v>
      </c>
    </row>
    <row r="289" spans="1:6" ht="12.75">
      <c r="A289" s="310" t="s">
        <v>2014</v>
      </c>
      <c r="B289" s="81">
        <v>5</v>
      </c>
      <c r="C289" s="81">
        <v>1</v>
      </c>
      <c r="D289" s="174">
        <v>100</v>
      </c>
      <c r="E289" s="311">
        <v>40600</v>
      </c>
      <c r="F289" s="127" t="s">
        <v>2015</v>
      </c>
    </row>
    <row r="290" spans="1:6" ht="14.25">
      <c r="A290" s="225" t="s">
        <v>1045</v>
      </c>
      <c r="B290" s="200">
        <v>1</v>
      </c>
      <c r="C290" s="200">
        <v>3</v>
      </c>
      <c r="D290" s="302">
        <v>35000</v>
      </c>
      <c r="E290" s="145">
        <v>3962350</v>
      </c>
      <c r="F290" s="127" t="s">
        <v>1540</v>
      </c>
    </row>
    <row r="291" spans="1:6" ht="14.25">
      <c r="A291" s="225" t="s">
        <v>1413</v>
      </c>
      <c r="B291" s="200">
        <v>1</v>
      </c>
      <c r="C291" s="200">
        <v>3</v>
      </c>
      <c r="D291" s="302">
        <v>420</v>
      </c>
      <c r="E291" s="145">
        <v>778260</v>
      </c>
      <c r="F291" s="127" t="s">
        <v>1414</v>
      </c>
    </row>
    <row r="292" spans="1:6" ht="15">
      <c r="A292" s="306" t="s">
        <v>281</v>
      </c>
      <c r="B292" s="303">
        <v>5</v>
      </c>
      <c r="C292" s="303">
        <v>9</v>
      </c>
      <c r="D292" s="306">
        <v>4</v>
      </c>
      <c r="E292" s="307">
        <v>262400</v>
      </c>
      <c r="F292" s="308" t="s">
        <v>280</v>
      </c>
    </row>
    <row r="293" spans="1:6" ht="14.25">
      <c r="A293" s="225" t="s">
        <v>1415</v>
      </c>
      <c r="B293" s="200">
        <v>1</v>
      </c>
      <c r="C293" s="200">
        <v>3</v>
      </c>
      <c r="D293" s="302">
        <v>770</v>
      </c>
      <c r="E293" s="145">
        <v>348348</v>
      </c>
      <c r="F293" s="321" t="s">
        <v>1416</v>
      </c>
    </row>
    <row r="294" spans="1:6" ht="14.25">
      <c r="A294" s="225" t="s">
        <v>947</v>
      </c>
      <c r="B294" s="200">
        <v>1</v>
      </c>
      <c r="C294" s="200">
        <v>3</v>
      </c>
      <c r="D294" s="302">
        <v>140</v>
      </c>
      <c r="E294" s="145">
        <v>435000</v>
      </c>
      <c r="F294" s="305" t="s">
        <v>946</v>
      </c>
    </row>
    <row r="295" spans="1:6" ht="14.25">
      <c r="A295" s="225" t="s">
        <v>966</v>
      </c>
      <c r="B295" s="200">
        <v>5</v>
      </c>
      <c r="C295" s="200">
        <v>3</v>
      </c>
      <c r="D295" s="302">
        <v>40</v>
      </c>
      <c r="E295" s="145">
        <v>18480</v>
      </c>
      <c r="F295" s="312" t="s">
        <v>967</v>
      </c>
    </row>
    <row r="296" spans="1:6" ht="14.25">
      <c r="A296" s="225" t="s">
        <v>1451</v>
      </c>
      <c r="B296" s="200">
        <v>5</v>
      </c>
      <c r="C296" s="200">
        <v>1</v>
      </c>
      <c r="D296" s="302">
        <v>500</v>
      </c>
      <c r="E296" s="145">
        <v>4000</v>
      </c>
      <c r="F296" s="93" t="s">
        <v>937</v>
      </c>
    </row>
    <row r="297" spans="1:6" ht="14.25">
      <c r="A297" s="225" t="s">
        <v>1415</v>
      </c>
      <c r="B297" s="200">
        <v>1</v>
      </c>
      <c r="C297" s="200">
        <v>3</v>
      </c>
      <c r="D297" s="302">
        <v>70</v>
      </c>
      <c r="E297" s="145">
        <v>654500</v>
      </c>
      <c r="F297" s="127" t="s">
        <v>1417</v>
      </c>
    </row>
    <row r="298" spans="1:6" ht="14.25">
      <c r="A298" s="234" t="s">
        <v>279</v>
      </c>
      <c r="B298" s="297">
        <v>5</v>
      </c>
      <c r="C298" s="297">
        <v>9</v>
      </c>
      <c r="D298" s="322">
        <v>1200</v>
      </c>
      <c r="E298" s="273">
        <v>91200</v>
      </c>
      <c r="F298" s="313" t="s">
        <v>278</v>
      </c>
    </row>
    <row r="299" spans="1:6" ht="14.25">
      <c r="A299" s="225" t="s">
        <v>1542</v>
      </c>
      <c r="B299" s="200">
        <v>1</v>
      </c>
      <c r="C299" s="200">
        <v>3</v>
      </c>
      <c r="D299" s="302">
        <v>840</v>
      </c>
      <c r="E299" s="145">
        <v>1364160</v>
      </c>
      <c r="F299" s="127" t="s">
        <v>1541</v>
      </c>
    </row>
    <row r="300" spans="1:6" ht="14.25">
      <c r="A300" s="225" t="s">
        <v>1047</v>
      </c>
      <c r="B300" s="200">
        <v>1</v>
      </c>
      <c r="C300" s="200">
        <v>3</v>
      </c>
      <c r="D300" s="302">
        <v>560</v>
      </c>
      <c r="E300" s="145">
        <v>2088800</v>
      </c>
      <c r="F300" s="323" t="s">
        <v>1069</v>
      </c>
    </row>
    <row r="301" spans="1:6" ht="14.25">
      <c r="A301" s="225" t="s">
        <v>1046</v>
      </c>
      <c r="B301" s="200">
        <v>1</v>
      </c>
      <c r="C301" s="200">
        <v>3</v>
      </c>
      <c r="D301" s="302">
        <v>140</v>
      </c>
      <c r="E301" s="145">
        <v>1148000</v>
      </c>
      <c r="F301" s="127" t="s">
        <v>1419</v>
      </c>
    </row>
    <row r="302" spans="1:6" ht="14.25">
      <c r="A302" s="173" t="s">
        <v>1422</v>
      </c>
      <c r="B302" s="200">
        <v>1</v>
      </c>
      <c r="C302" s="200">
        <v>3</v>
      </c>
      <c r="D302" s="302">
        <v>28000</v>
      </c>
      <c r="E302" s="145">
        <v>6463520</v>
      </c>
      <c r="F302" s="127" t="s">
        <v>1423</v>
      </c>
    </row>
    <row r="303" spans="1:6" ht="14.25">
      <c r="A303" s="310" t="s">
        <v>2018</v>
      </c>
      <c r="B303" s="81">
        <v>5</v>
      </c>
      <c r="C303" s="81">
        <v>1</v>
      </c>
      <c r="D303" s="172">
        <v>10</v>
      </c>
      <c r="E303" s="311">
        <v>4999.6</v>
      </c>
      <c r="F303" s="324" t="s">
        <v>2019</v>
      </c>
    </row>
    <row r="304" spans="1:6" ht="14.25">
      <c r="A304" s="225" t="s">
        <v>1424</v>
      </c>
      <c r="B304" s="200">
        <v>1</v>
      </c>
      <c r="C304" s="200">
        <v>3</v>
      </c>
      <c r="D304" s="172">
        <v>28</v>
      </c>
      <c r="E304" s="227">
        <v>9224.32</v>
      </c>
      <c r="F304" s="324" t="s">
        <v>1425</v>
      </c>
    </row>
    <row r="305" spans="1:6" ht="14.25">
      <c r="A305" s="310" t="s">
        <v>968</v>
      </c>
      <c r="B305" s="81">
        <v>5</v>
      </c>
      <c r="C305" s="81">
        <v>3</v>
      </c>
      <c r="D305" s="172">
        <v>1</v>
      </c>
      <c r="E305" s="311">
        <v>462</v>
      </c>
      <c r="F305" s="314" t="s">
        <v>969</v>
      </c>
    </row>
    <row r="306" spans="1:6" ht="12.75">
      <c r="A306" s="225" t="s">
        <v>928</v>
      </c>
      <c r="B306" s="200">
        <v>5</v>
      </c>
      <c r="C306" s="200">
        <v>1</v>
      </c>
      <c r="D306" s="302">
        <v>26</v>
      </c>
      <c r="E306" s="311">
        <v>7178.08</v>
      </c>
      <c r="F306" s="127" t="s">
        <v>929</v>
      </c>
    </row>
    <row r="307" spans="1:6" ht="14.25">
      <c r="A307" s="225" t="s">
        <v>928</v>
      </c>
      <c r="B307" s="200">
        <v>1</v>
      </c>
      <c r="C307" s="200">
        <v>3</v>
      </c>
      <c r="D307" s="302">
        <v>140</v>
      </c>
      <c r="E307" s="145">
        <v>70336</v>
      </c>
      <c r="F307" s="127" t="s">
        <v>929</v>
      </c>
    </row>
    <row r="308" spans="1:6" ht="14.25">
      <c r="A308" s="303" t="s">
        <v>928</v>
      </c>
      <c r="B308" s="303">
        <v>5</v>
      </c>
      <c r="C308" s="303">
        <v>9</v>
      </c>
      <c r="D308" s="316">
        <v>20</v>
      </c>
      <c r="E308" s="317">
        <v>16000</v>
      </c>
      <c r="F308" s="325" t="s">
        <v>1505</v>
      </c>
    </row>
    <row r="309" spans="1:6" ht="14.25">
      <c r="A309" s="310" t="s">
        <v>1976</v>
      </c>
      <c r="B309" s="81">
        <v>5</v>
      </c>
      <c r="C309" s="81">
        <v>1</v>
      </c>
      <c r="D309" s="302">
        <v>30</v>
      </c>
      <c r="E309" s="145">
        <v>12690</v>
      </c>
      <c r="F309" s="305" t="s">
        <v>1334</v>
      </c>
    </row>
    <row r="310" spans="1:6" ht="14.25">
      <c r="A310" s="303" t="s">
        <v>928</v>
      </c>
      <c r="B310" s="303">
        <v>5</v>
      </c>
      <c r="C310" s="303">
        <v>9</v>
      </c>
      <c r="D310" s="316">
        <v>20</v>
      </c>
      <c r="E310" s="317">
        <v>16000</v>
      </c>
      <c r="F310" s="325" t="s">
        <v>1197</v>
      </c>
    </row>
    <row r="311" spans="1:6" ht="14.25">
      <c r="A311" s="225" t="s">
        <v>932</v>
      </c>
      <c r="B311" s="200">
        <v>1</v>
      </c>
      <c r="C311" s="200">
        <v>3</v>
      </c>
      <c r="D311" s="302">
        <v>560</v>
      </c>
      <c r="E311" s="145">
        <v>2350745.6</v>
      </c>
      <c r="F311" s="127" t="s">
        <v>933</v>
      </c>
    </row>
    <row r="312" spans="1:6" ht="12.75">
      <c r="A312" s="310" t="s">
        <v>928</v>
      </c>
      <c r="B312" s="81">
        <v>5</v>
      </c>
      <c r="C312" s="81">
        <v>1</v>
      </c>
      <c r="D312" s="174">
        <v>4</v>
      </c>
      <c r="E312" s="311">
        <v>9280</v>
      </c>
      <c r="F312" s="127" t="s">
        <v>1640</v>
      </c>
    </row>
    <row r="313" spans="1:6" ht="15">
      <c r="A313" s="234" t="s">
        <v>671</v>
      </c>
      <c r="B313" s="303">
        <v>5</v>
      </c>
      <c r="C313" s="303">
        <v>9</v>
      </c>
      <c r="D313" s="276">
        <v>17</v>
      </c>
      <c r="E313" s="273">
        <v>14484</v>
      </c>
      <c r="F313" s="309" t="s">
        <v>277</v>
      </c>
    </row>
    <row r="314" spans="1:6" ht="14.25">
      <c r="A314" s="173" t="s">
        <v>945</v>
      </c>
      <c r="B314" s="200">
        <v>1</v>
      </c>
      <c r="C314" s="200">
        <v>3</v>
      </c>
      <c r="D314" s="302">
        <v>10000</v>
      </c>
      <c r="E314" s="145">
        <v>10500000</v>
      </c>
      <c r="F314" s="326" t="s">
        <v>1048</v>
      </c>
    </row>
    <row r="315" spans="1:6" ht="15">
      <c r="A315" s="306" t="s">
        <v>928</v>
      </c>
      <c r="B315" s="303">
        <v>5</v>
      </c>
      <c r="C315" s="303">
        <v>9</v>
      </c>
      <c r="D315" s="306">
        <v>10</v>
      </c>
      <c r="E315" s="307">
        <v>8100</v>
      </c>
      <c r="F315" s="308" t="s">
        <v>276</v>
      </c>
    </row>
    <row r="316" spans="1:6" ht="15">
      <c r="A316" s="306" t="s">
        <v>275</v>
      </c>
      <c r="B316" s="303">
        <v>5</v>
      </c>
      <c r="C316" s="303">
        <v>9</v>
      </c>
      <c r="D316" s="306">
        <v>30</v>
      </c>
      <c r="E316" s="307">
        <v>120000</v>
      </c>
      <c r="F316" s="308" t="s">
        <v>274</v>
      </c>
    </row>
    <row r="317" spans="1:6" ht="14.25">
      <c r="A317" s="234" t="s">
        <v>176</v>
      </c>
      <c r="B317" s="303">
        <v>5</v>
      </c>
      <c r="C317" s="303">
        <v>9</v>
      </c>
      <c r="D317" s="234">
        <v>20</v>
      </c>
      <c r="E317" s="273">
        <v>148480</v>
      </c>
      <c r="F317" s="289" t="s">
        <v>273</v>
      </c>
    </row>
    <row r="318" spans="1:6" ht="15">
      <c r="A318" s="306" t="s">
        <v>272</v>
      </c>
      <c r="B318" s="303">
        <v>5</v>
      </c>
      <c r="C318" s="303">
        <v>9</v>
      </c>
      <c r="D318" s="306">
        <v>30</v>
      </c>
      <c r="E318" s="307">
        <v>120000</v>
      </c>
      <c r="F318" s="308" t="s">
        <v>271</v>
      </c>
    </row>
    <row r="319" spans="1:6" ht="14.25">
      <c r="A319" s="234" t="s">
        <v>905</v>
      </c>
      <c r="B319" s="303">
        <v>5</v>
      </c>
      <c r="C319" s="303">
        <v>9</v>
      </c>
      <c r="D319" s="234">
        <v>7</v>
      </c>
      <c r="E319" s="273">
        <v>288260</v>
      </c>
      <c r="F319" s="313" t="s">
        <v>270</v>
      </c>
    </row>
    <row r="320" spans="1:6" ht="15">
      <c r="A320" s="234" t="s">
        <v>672</v>
      </c>
      <c r="B320" s="303">
        <v>5</v>
      </c>
      <c r="C320" s="303">
        <v>9</v>
      </c>
      <c r="D320" s="276">
        <v>6</v>
      </c>
      <c r="E320" s="273">
        <v>38346</v>
      </c>
      <c r="F320" s="309" t="s">
        <v>269</v>
      </c>
    </row>
    <row r="321" spans="1:6" ht="15">
      <c r="A321" s="234" t="s">
        <v>736</v>
      </c>
      <c r="B321" s="303">
        <v>5</v>
      </c>
      <c r="C321" s="303">
        <v>9</v>
      </c>
      <c r="D321" s="276">
        <v>19</v>
      </c>
      <c r="E321" s="273">
        <v>100282</v>
      </c>
      <c r="F321" s="309" t="s">
        <v>268</v>
      </c>
    </row>
    <row r="322" spans="1:6" ht="15">
      <c r="A322" s="234" t="s">
        <v>176</v>
      </c>
      <c r="B322" s="303">
        <v>5</v>
      </c>
      <c r="C322" s="303">
        <v>9</v>
      </c>
      <c r="D322" s="276">
        <v>10</v>
      </c>
      <c r="E322" s="273">
        <v>52780</v>
      </c>
      <c r="F322" s="309" t="s">
        <v>267</v>
      </c>
    </row>
    <row r="323" spans="1:6" ht="15">
      <c r="A323" s="306" t="s">
        <v>1975</v>
      </c>
      <c r="B323" s="303">
        <v>5</v>
      </c>
      <c r="C323" s="303">
        <v>9</v>
      </c>
      <c r="D323" s="306">
        <v>20</v>
      </c>
      <c r="E323" s="307">
        <v>397000</v>
      </c>
      <c r="F323" s="327" t="s">
        <v>266</v>
      </c>
    </row>
    <row r="324" spans="1:6" ht="14.25">
      <c r="A324" s="234" t="s">
        <v>908</v>
      </c>
      <c r="B324" s="303">
        <v>5</v>
      </c>
      <c r="C324" s="303">
        <v>9</v>
      </c>
      <c r="D324" s="234">
        <v>20</v>
      </c>
      <c r="E324" s="273">
        <v>150800</v>
      </c>
      <c r="F324" s="328" t="s">
        <v>265</v>
      </c>
    </row>
    <row r="325" spans="1:6" ht="12.75">
      <c r="A325" s="310" t="s">
        <v>919</v>
      </c>
      <c r="B325" s="81">
        <v>5</v>
      </c>
      <c r="C325" s="81">
        <v>1</v>
      </c>
      <c r="D325" s="174">
        <v>10</v>
      </c>
      <c r="E325" s="311">
        <v>180960</v>
      </c>
      <c r="F325" s="127" t="s">
        <v>2020</v>
      </c>
    </row>
    <row r="326" spans="1:6" ht="12.75">
      <c r="A326" s="310" t="s">
        <v>2021</v>
      </c>
      <c r="B326" s="81">
        <v>5</v>
      </c>
      <c r="C326" s="81">
        <v>1</v>
      </c>
      <c r="D326" s="174">
        <v>2</v>
      </c>
      <c r="E326" s="311">
        <v>18096</v>
      </c>
      <c r="F326" s="93" t="s">
        <v>2022</v>
      </c>
    </row>
    <row r="327" spans="1:6" ht="12.75">
      <c r="A327" s="225" t="s">
        <v>922</v>
      </c>
      <c r="B327" s="200">
        <v>5</v>
      </c>
      <c r="C327" s="200">
        <v>1</v>
      </c>
      <c r="D327" s="302">
        <v>3</v>
      </c>
      <c r="E327" s="265">
        <v>32016</v>
      </c>
      <c r="F327" s="251" t="s">
        <v>1636</v>
      </c>
    </row>
    <row r="328" spans="1:6" ht="12.75">
      <c r="A328" s="310" t="s">
        <v>922</v>
      </c>
      <c r="B328" s="200">
        <v>5</v>
      </c>
      <c r="C328" s="200">
        <v>1</v>
      </c>
      <c r="D328" s="302">
        <v>4</v>
      </c>
      <c r="E328" s="265">
        <v>36192</v>
      </c>
      <c r="F328" s="251" t="s">
        <v>1639</v>
      </c>
    </row>
    <row r="329" spans="1:6" ht="12.75">
      <c r="A329" s="310" t="s">
        <v>1637</v>
      </c>
      <c r="B329" s="81">
        <v>5</v>
      </c>
      <c r="C329" s="81">
        <v>1</v>
      </c>
      <c r="D329" s="174">
        <v>13</v>
      </c>
      <c r="E329" s="311">
        <v>27747</v>
      </c>
      <c r="F329" s="127" t="s">
        <v>1638</v>
      </c>
    </row>
    <row r="330" spans="1:6" ht="14.25">
      <c r="A330" s="234" t="s">
        <v>264</v>
      </c>
      <c r="B330" s="303">
        <v>5</v>
      </c>
      <c r="C330" s="303">
        <v>9</v>
      </c>
      <c r="D330" s="234">
        <v>11</v>
      </c>
      <c r="E330" s="273">
        <v>28072</v>
      </c>
      <c r="F330" s="289" t="s">
        <v>263</v>
      </c>
    </row>
    <row r="331" spans="1:6" ht="14.25">
      <c r="A331" s="225" t="s">
        <v>905</v>
      </c>
      <c r="B331" s="200">
        <v>1</v>
      </c>
      <c r="C331" s="200">
        <v>3</v>
      </c>
      <c r="D331" s="302">
        <v>220</v>
      </c>
      <c r="E331" s="145">
        <v>11815760</v>
      </c>
      <c r="F331" s="127" t="s">
        <v>906</v>
      </c>
    </row>
    <row r="332" spans="1:6" ht="14.25">
      <c r="A332" s="225" t="s">
        <v>839</v>
      </c>
      <c r="B332" s="200">
        <v>1</v>
      </c>
      <c r="C332" s="200">
        <v>3</v>
      </c>
      <c r="D332" s="302">
        <v>126</v>
      </c>
      <c r="E332" s="145">
        <v>137548.656</v>
      </c>
      <c r="F332" s="127" t="s">
        <v>921</v>
      </c>
    </row>
    <row r="333" spans="1:6" ht="15">
      <c r="A333" s="234" t="s">
        <v>673</v>
      </c>
      <c r="B333" s="303">
        <v>5</v>
      </c>
      <c r="C333" s="303">
        <v>9</v>
      </c>
      <c r="D333" s="276">
        <v>2</v>
      </c>
      <c r="E333" s="273">
        <v>20916</v>
      </c>
      <c r="F333" s="309" t="s">
        <v>262</v>
      </c>
    </row>
    <row r="334" spans="1:6" ht="14.25">
      <c r="A334" s="225" t="s">
        <v>1594</v>
      </c>
      <c r="B334" s="200">
        <v>1</v>
      </c>
      <c r="C334" s="200">
        <v>3</v>
      </c>
      <c r="D334" s="302">
        <v>70</v>
      </c>
      <c r="E334" s="145">
        <v>175000</v>
      </c>
      <c r="F334" s="93" t="s">
        <v>927</v>
      </c>
    </row>
    <row r="335" spans="1:6" ht="14.25">
      <c r="A335" s="234" t="s">
        <v>907</v>
      </c>
      <c r="B335" s="303">
        <v>5</v>
      </c>
      <c r="C335" s="303">
        <v>9</v>
      </c>
      <c r="D335" s="234">
        <v>18</v>
      </c>
      <c r="E335" s="273">
        <v>605520</v>
      </c>
      <c r="F335" s="289" t="s">
        <v>261</v>
      </c>
    </row>
    <row r="336" spans="1:6" ht="14.25">
      <c r="A336" s="310" t="s">
        <v>908</v>
      </c>
      <c r="B336" s="81">
        <v>5</v>
      </c>
      <c r="C336" s="81">
        <v>1</v>
      </c>
      <c r="D336" s="174">
        <v>61</v>
      </c>
      <c r="E336" s="145">
        <v>773902.12</v>
      </c>
      <c r="F336" s="127" t="s">
        <v>175</v>
      </c>
    </row>
    <row r="337" spans="1:6" ht="12.75">
      <c r="A337" s="310" t="s">
        <v>176</v>
      </c>
      <c r="B337" s="81">
        <v>5</v>
      </c>
      <c r="C337" s="81">
        <v>1</v>
      </c>
      <c r="D337" s="174">
        <v>88</v>
      </c>
      <c r="E337" s="193">
        <v>1000384</v>
      </c>
      <c r="F337" s="127" t="s">
        <v>177</v>
      </c>
    </row>
    <row r="338" spans="1:6" ht="14.25">
      <c r="A338" s="303" t="s">
        <v>2101</v>
      </c>
      <c r="B338" s="303">
        <v>5</v>
      </c>
      <c r="C338" s="303">
        <v>9</v>
      </c>
      <c r="D338" s="316">
        <v>5</v>
      </c>
      <c r="E338" s="317">
        <v>133235</v>
      </c>
      <c r="F338" s="325" t="s">
        <v>1196</v>
      </c>
    </row>
    <row r="339" spans="1:6" ht="14.25">
      <c r="A339" s="225" t="s">
        <v>1975</v>
      </c>
      <c r="B339" s="200">
        <v>5</v>
      </c>
      <c r="C339" s="200">
        <v>3</v>
      </c>
      <c r="D339" s="302">
        <v>3</v>
      </c>
      <c r="E339" s="145">
        <v>76461</v>
      </c>
      <c r="F339" s="305" t="s">
        <v>970</v>
      </c>
    </row>
    <row r="340" spans="1:6" ht="14.25">
      <c r="A340" s="303" t="s">
        <v>2101</v>
      </c>
      <c r="B340" s="303">
        <v>5</v>
      </c>
      <c r="C340" s="303">
        <v>9</v>
      </c>
      <c r="D340" s="316">
        <v>5</v>
      </c>
      <c r="E340" s="317">
        <v>133235</v>
      </c>
      <c r="F340" s="329" t="s">
        <v>2100</v>
      </c>
    </row>
    <row r="341" spans="1:6" ht="12.75">
      <c r="A341" s="310" t="s">
        <v>972</v>
      </c>
      <c r="B341" s="81">
        <v>5</v>
      </c>
      <c r="C341" s="81">
        <v>1</v>
      </c>
      <c r="D341" s="174">
        <v>22</v>
      </c>
      <c r="E341" s="193">
        <v>113680</v>
      </c>
      <c r="F341" s="330" t="s">
        <v>971</v>
      </c>
    </row>
    <row r="342" spans="1:6" ht="14.25">
      <c r="A342" s="225" t="s">
        <v>736</v>
      </c>
      <c r="B342" s="200">
        <v>1</v>
      </c>
      <c r="C342" s="200">
        <v>3</v>
      </c>
      <c r="D342" s="302">
        <v>700</v>
      </c>
      <c r="E342" s="145">
        <v>13611843.000000002</v>
      </c>
      <c r="F342" s="305" t="s">
        <v>735</v>
      </c>
    </row>
    <row r="343" spans="1:6" ht="15">
      <c r="A343" s="234" t="s">
        <v>908</v>
      </c>
      <c r="B343" s="303">
        <v>5</v>
      </c>
      <c r="C343" s="303">
        <v>9</v>
      </c>
      <c r="D343" s="276">
        <v>13</v>
      </c>
      <c r="E343" s="273">
        <v>83083</v>
      </c>
      <c r="F343" s="309" t="s">
        <v>260</v>
      </c>
    </row>
    <row r="344" spans="1:6" ht="14.25">
      <c r="A344" s="225" t="s">
        <v>908</v>
      </c>
      <c r="B344" s="200">
        <v>1</v>
      </c>
      <c r="C344" s="200">
        <v>3</v>
      </c>
      <c r="D344" s="302">
        <v>490</v>
      </c>
      <c r="E344" s="145">
        <v>6869481.5</v>
      </c>
      <c r="F344" s="127" t="s">
        <v>737</v>
      </c>
    </row>
    <row r="345" spans="1:6" ht="14.25">
      <c r="A345" s="225" t="s">
        <v>910</v>
      </c>
      <c r="B345" s="200">
        <v>1</v>
      </c>
      <c r="C345" s="200">
        <v>3</v>
      </c>
      <c r="D345" s="302">
        <v>35</v>
      </c>
      <c r="E345" s="145">
        <v>490630</v>
      </c>
      <c r="F345" s="127" t="s">
        <v>911</v>
      </c>
    </row>
    <row r="346" spans="1:6" ht="14.25">
      <c r="A346" s="225" t="s">
        <v>912</v>
      </c>
      <c r="B346" s="200">
        <v>1</v>
      </c>
      <c r="C346" s="200">
        <v>3</v>
      </c>
      <c r="D346" s="302">
        <v>35</v>
      </c>
      <c r="E346" s="145">
        <v>490642.25</v>
      </c>
      <c r="F346" s="93" t="s">
        <v>913</v>
      </c>
    </row>
    <row r="347" spans="1:6" ht="14.25">
      <c r="A347" s="225" t="s">
        <v>907</v>
      </c>
      <c r="B347" s="200">
        <v>1</v>
      </c>
      <c r="C347" s="200">
        <v>3</v>
      </c>
      <c r="D347" s="302">
        <v>28</v>
      </c>
      <c r="E347" s="145">
        <v>448541.8</v>
      </c>
      <c r="F347" s="127" t="s">
        <v>909</v>
      </c>
    </row>
    <row r="348" spans="1:6" ht="15">
      <c r="A348" s="234" t="s">
        <v>907</v>
      </c>
      <c r="B348" s="303">
        <v>5</v>
      </c>
      <c r="C348" s="303">
        <v>9</v>
      </c>
      <c r="D348" s="276">
        <v>4</v>
      </c>
      <c r="E348" s="273">
        <v>140800</v>
      </c>
      <c r="F348" s="309" t="s">
        <v>259</v>
      </c>
    </row>
    <row r="349" spans="1:6" ht="14.25">
      <c r="A349" s="225" t="s">
        <v>907</v>
      </c>
      <c r="B349" s="200">
        <v>1</v>
      </c>
      <c r="C349" s="200">
        <v>3</v>
      </c>
      <c r="D349" s="302">
        <v>280</v>
      </c>
      <c r="E349" s="145">
        <v>8514632</v>
      </c>
      <c r="F349" s="127" t="s">
        <v>914</v>
      </c>
    </row>
    <row r="350" spans="1:6" ht="14.25">
      <c r="A350" s="331" t="s">
        <v>907</v>
      </c>
      <c r="B350" s="303">
        <v>5</v>
      </c>
      <c r="C350" s="303">
        <v>9</v>
      </c>
      <c r="D350" s="332">
        <v>15</v>
      </c>
      <c r="E350" s="273">
        <v>535050</v>
      </c>
      <c r="F350" s="333" t="s">
        <v>1216</v>
      </c>
    </row>
    <row r="351" spans="1:6" ht="12.75">
      <c r="A351" s="310" t="s">
        <v>907</v>
      </c>
      <c r="B351" s="81">
        <v>5</v>
      </c>
      <c r="C351" s="81">
        <v>1</v>
      </c>
      <c r="D351" s="174">
        <v>8</v>
      </c>
      <c r="E351" s="193">
        <v>261000</v>
      </c>
      <c r="F351" s="334" t="s">
        <v>174</v>
      </c>
    </row>
    <row r="352" spans="1:6" ht="14.25">
      <c r="A352" s="225" t="s">
        <v>915</v>
      </c>
      <c r="B352" s="200">
        <v>1</v>
      </c>
      <c r="C352" s="200">
        <v>3</v>
      </c>
      <c r="D352" s="302">
        <v>420</v>
      </c>
      <c r="E352" s="145">
        <v>2705908.8</v>
      </c>
      <c r="F352" s="127" t="s">
        <v>916</v>
      </c>
    </row>
    <row r="353" spans="1:6" ht="12.75">
      <c r="A353" s="310" t="s">
        <v>907</v>
      </c>
      <c r="B353" s="81">
        <v>5</v>
      </c>
      <c r="C353" s="81">
        <v>1</v>
      </c>
      <c r="D353" s="174">
        <v>4</v>
      </c>
      <c r="E353" s="311">
        <v>276660</v>
      </c>
      <c r="F353" s="127" t="s">
        <v>173</v>
      </c>
    </row>
    <row r="354" spans="1:6" ht="14.25">
      <c r="A354" s="225" t="s">
        <v>907</v>
      </c>
      <c r="B354" s="200">
        <v>1</v>
      </c>
      <c r="C354" s="200">
        <v>3</v>
      </c>
      <c r="D354" s="302">
        <v>224</v>
      </c>
      <c r="E354" s="145">
        <v>16332960</v>
      </c>
      <c r="F354" s="127" t="s">
        <v>917</v>
      </c>
    </row>
    <row r="355" spans="1:6" ht="14.25">
      <c r="A355" s="225" t="s">
        <v>907</v>
      </c>
      <c r="B355" s="200">
        <v>1</v>
      </c>
      <c r="C355" s="200">
        <v>3</v>
      </c>
      <c r="D355" s="302">
        <v>28</v>
      </c>
      <c r="E355" s="145">
        <v>2041620</v>
      </c>
      <c r="F355" s="127" t="s">
        <v>918</v>
      </c>
    </row>
    <row r="356" spans="1:6" ht="14.25">
      <c r="A356" s="225" t="s">
        <v>919</v>
      </c>
      <c r="B356" s="200">
        <v>1</v>
      </c>
      <c r="C356" s="200">
        <v>3</v>
      </c>
      <c r="D356" s="302">
        <v>42</v>
      </c>
      <c r="E356" s="145">
        <v>1335.6</v>
      </c>
      <c r="F356" s="127" t="s">
        <v>920</v>
      </c>
    </row>
    <row r="357" spans="1:6" ht="15">
      <c r="A357" s="234" t="s">
        <v>1637</v>
      </c>
      <c r="B357" s="303">
        <v>5</v>
      </c>
      <c r="C357" s="303">
        <v>9</v>
      </c>
      <c r="D357" s="276">
        <v>5</v>
      </c>
      <c r="E357" s="273">
        <v>9130</v>
      </c>
      <c r="F357" s="309" t="s">
        <v>258</v>
      </c>
    </row>
    <row r="358" spans="1:6" ht="14.25">
      <c r="A358" s="303" t="s">
        <v>2099</v>
      </c>
      <c r="B358" s="303">
        <v>5</v>
      </c>
      <c r="C358" s="303">
        <v>9</v>
      </c>
      <c r="D358" s="316">
        <v>6</v>
      </c>
      <c r="E358" s="317">
        <v>13206</v>
      </c>
      <c r="F358" s="325" t="s">
        <v>2098</v>
      </c>
    </row>
    <row r="359" spans="1:6" ht="14.25">
      <c r="A359" s="303" t="s">
        <v>2099</v>
      </c>
      <c r="B359" s="303">
        <v>5</v>
      </c>
      <c r="C359" s="303">
        <v>9</v>
      </c>
      <c r="D359" s="316">
        <v>5</v>
      </c>
      <c r="E359" s="317">
        <v>11005</v>
      </c>
      <c r="F359" s="325" t="s">
        <v>1215</v>
      </c>
    </row>
    <row r="360" spans="1:6" ht="14.25">
      <c r="A360" s="225" t="s">
        <v>1855</v>
      </c>
      <c r="B360" s="200">
        <v>5</v>
      </c>
      <c r="C360" s="200">
        <v>1</v>
      </c>
      <c r="D360" s="302">
        <v>12</v>
      </c>
      <c r="E360" s="273">
        <v>100800</v>
      </c>
      <c r="F360" s="305" t="s">
        <v>1854</v>
      </c>
    </row>
    <row r="361" spans="1:6" ht="14.25">
      <c r="A361" s="225" t="s">
        <v>922</v>
      </c>
      <c r="B361" s="200">
        <v>1</v>
      </c>
      <c r="C361" s="200">
        <v>3</v>
      </c>
      <c r="D361" s="302">
        <v>32.2</v>
      </c>
      <c r="E361" s="145">
        <v>785.0360000000001</v>
      </c>
      <c r="F361" s="127" t="s">
        <v>923</v>
      </c>
    </row>
    <row r="362" spans="1:6" ht="14.25">
      <c r="A362" s="225" t="s">
        <v>922</v>
      </c>
      <c r="B362" s="200">
        <v>1</v>
      </c>
      <c r="C362" s="200">
        <v>3</v>
      </c>
      <c r="D362" s="302">
        <v>70</v>
      </c>
      <c r="E362" s="145">
        <v>3710</v>
      </c>
      <c r="F362" s="127" t="s">
        <v>924</v>
      </c>
    </row>
    <row r="363" spans="1:6" ht="14.25">
      <c r="A363" s="225" t="s">
        <v>922</v>
      </c>
      <c r="B363" s="200">
        <v>1</v>
      </c>
      <c r="C363" s="200">
        <v>3</v>
      </c>
      <c r="D363" s="302">
        <v>140</v>
      </c>
      <c r="E363" s="145">
        <v>14840</v>
      </c>
      <c r="F363" s="127" t="s">
        <v>925</v>
      </c>
    </row>
    <row r="364" spans="1:6" ht="14.25">
      <c r="A364" s="225" t="s">
        <v>922</v>
      </c>
      <c r="B364" s="200">
        <v>1</v>
      </c>
      <c r="C364" s="200">
        <v>3</v>
      </c>
      <c r="D364" s="302">
        <v>140</v>
      </c>
      <c r="E364" s="145">
        <v>1217350.4</v>
      </c>
      <c r="F364" s="127" t="s">
        <v>926</v>
      </c>
    </row>
    <row r="365" spans="1:6" ht="14.25">
      <c r="A365" s="225" t="s">
        <v>930</v>
      </c>
      <c r="B365" s="200">
        <v>1</v>
      </c>
      <c r="C365" s="200">
        <v>3</v>
      </c>
      <c r="D365" s="302">
        <v>280</v>
      </c>
      <c r="E365" s="145">
        <v>335372.8</v>
      </c>
      <c r="F365" s="127" t="s">
        <v>931</v>
      </c>
    </row>
    <row r="366" spans="1:6" ht="15">
      <c r="A366" s="234" t="s">
        <v>928</v>
      </c>
      <c r="B366" s="303">
        <v>5</v>
      </c>
      <c r="C366" s="303">
        <v>9</v>
      </c>
      <c r="D366" s="276">
        <v>36</v>
      </c>
      <c r="E366" s="273">
        <v>8712</v>
      </c>
      <c r="F366" s="309" t="s">
        <v>257</v>
      </c>
    </row>
    <row r="367" spans="1:6" ht="14.25">
      <c r="A367" s="234" t="s">
        <v>930</v>
      </c>
      <c r="B367" s="303">
        <v>5</v>
      </c>
      <c r="C367" s="303">
        <v>9</v>
      </c>
      <c r="D367" s="234">
        <v>19</v>
      </c>
      <c r="E367" s="273">
        <v>33060</v>
      </c>
      <c r="F367" s="289" t="s">
        <v>256</v>
      </c>
    </row>
    <row r="368" spans="1:6" ht="14.25">
      <c r="A368" s="234" t="s">
        <v>930</v>
      </c>
      <c r="B368" s="303">
        <v>5</v>
      </c>
      <c r="C368" s="303">
        <v>9</v>
      </c>
      <c r="D368" s="234">
        <v>17</v>
      </c>
      <c r="E368" s="273">
        <v>13804</v>
      </c>
      <c r="F368" s="289" t="s">
        <v>255</v>
      </c>
    </row>
    <row r="369" spans="1:6" ht="14.25">
      <c r="A369" s="234" t="s">
        <v>1343</v>
      </c>
      <c r="B369" s="303">
        <v>5</v>
      </c>
      <c r="C369" s="303">
        <v>9</v>
      </c>
      <c r="D369" s="234">
        <v>30</v>
      </c>
      <c r="E369" s="273">
        <v>31320</v>
      </c>
      <c r="F369" s="289" t="s">
        <v>254</v>
      </c>
    </row>
    <row r="370" spans="1:6" ht="15">
      <c r="A370" s="234" t="s">
        <v>928</v>
      </c>
      <c r="B370" s="303">
        <v>5</v>
      </c>
      <c r="C370" s="303">
        <v>9</v>
      </c>
      <c r="D370" s="276">
        <v>19</v>
      </c>
      <c r="E370" s="273">
        <v>22078</v>
      </c>
      <c r="F370" s="309" t="s">
        <v>253</v>
      </c>
    </row>
    <row r="371" spans="1:6" ht="14.25">
      <c r="A371" s="225" t="s">
        <v>934</v>
      </c>
      <c r="B371" s="200">
        <v>1</v>
      </c>
      <c r="C371" s="200">
        <v>3</v>
      </c>
      <c r="D371" s="302">
        <v>1120</v>
      </c>
      <c r="E371" s="145">
        <v>1287272</v>
      </c>
      <c r="F371" s="127" t="s">
        <v>1554</v>
      </c>
    </row>
    <row r="372" spans="1:6" ht="12.75">
      <c r="A372" s="310" t="s">
        <v>1641</v>
      </c>
      <c r="B372" s="81">
        <v>5</v>
      </c>
      <c r="C372" s="81">
        <v>1</v>
      </c>
      <c r="D372" s="174">
        <v>8</v>
      </c>
      <c r="E372" s="311">
        <v>11488.64</v>
      </c>
      <c r="F372" s="127" t="s">
        <v>1642</v>
      </c>
    </row>
    <row r="373" spans="1:6" ht="14.25">
      <c r="A373" s="310" t="s">
        <v>1336</v>
      </c>
      <c r="B373" s="81">
        <v>5</v>
      </c>
      <c r="C373" s="81">
        <v>1</v>
      </c>
      <c r="D373" s="174">
        <v>20</v>
      </c>
      <c r="E373" s="311">
        <v>25835.2</v>
      </c>
      <c r="F373" s="305" t="s">
        <v>1337</v>
      </c>
    </row>
    <row r="374" spans="1:6" ht="14.25">
      <c r="A374" s="303" t="s">
        <v>2097</v>
      </c>
      <c r="B374" s="303">
        <v>5</v>
      </c>
      <c r="C374" s="303">
        <v>9</v>
      </c>
      <c r="D374" s="316">
        <v>20</v>
      </c>
      <c r="E374" s="317">
        <v>123000</v>
      </c>
      <c r="F374" s="325" t="s">
        <v>2096</v>
      </c>
    </row>
    <row r="375" spans="1:6" ht="14.25">
      <c r="A375" s="303" t="s">
        <v>2097</v>
      </c>
      <c r="B375" s="303">
        <v>5</v>
      </c>
      <c r="C375" s="303">
        <v>9</v>
      </c>
      <c r="D375" s="316">
        <v>20</v>
      </c>
      <c r="E375" s="317">
        <v>123000</v>
      </c>
      <c r="F375" s="325" t="s">
        <v>1214</v>
      </c>
    </row>
    <row r="376" spans="1:6" ht="14.25">
      <c r="A376" s="335" t="s">
        <v>1213</v>
      </c>
      <c r="B376" s="303">
        <v>5</v>
      </c>
      <c r="C376" s="303">
        <v>9</v>
      </c>
      <c r="D376" s="336">
        <v>6</v>
      </c>
      <c r="E376" s="145">
        <v>47430</v>
      </c>
      <c r="F376" s="325" t="s">
        <v>648</v>
      </c>
    </row>
    <row r="377" spans="1:6" ht="14.25">
      <c r="A377" s="234" t="s">
        <v>1343</v>
      </c>
      <c r="B377" s="303">
        <v>5</v>
      </c>
      <c r="C377" s="303">
        <v>9</v>
      </c>
      <c r="D377" s="234">
        <v>20</v>
      </c>
      <c r="E377" s="273">
        <v>22880</v>
      </c>
      <c r="F377" s="289" t="s">
        <v>252</v>
      </c>
    </row>
    <row r="378" spans="1:6" ht="14.25">
      <c r="A378" s="225" t="s">
        <v>1420</v>
      </c>
      <c r="B378" s="200">
        <v>1</v>
      </c>
      <c r="C378" s="200">
        <v>3</v>
      </c>
      <c r="D378" s="302">
        <v>1400</v>
      </c>
      <c r="E378" s="145">
        <v>2025940</v>
      </c>
      <c r="F378" s="127" t="s">
        <v>1421</v>
      </c>
    </row>
    <row r="379" spans="1:6" ht="12.75">
      <c r="A379" s="310" t="s">
        <v>2016</v>
      </c>
      <c r="B379" s="81">
        <v>5</v>
      </c>
      <c r="C379" s="81">
        <v>1</v>
      </c>
      <c r="D379" s="174">
        <v>50</v>
      </c>
      <c r="E379" s="311">
        <v>73080</v>
      </c>
      <c r="F379" s="251" t="s">
        <v>2017</v>
      </c>
    </row>
    <row r="380" spans="1:6" ht="14.25">
      <c r="A380" s="225" t="s">
        <v>1544</v>
      </c>
      <c r="B380" s="200">
        <v>1</v>
      </c>
      <c r="C380" s="200">
        <v>3</v>
      </c>
      <c r="D380" s="337">
        <v>1400</v>
      </c>
      <c r="E380" s="338">
        <v>1260000</v>
      </c>
      <c r="F380" s="98" t="s">
        <v>1543</v>
      </c>
    </row>
    <row r="381" spans="1:6" ht="12.75">
      <c r="A381" s="225" t="s">
        <v>1545</v>
      </c>
      <c r="B381" s="200">
        <v>1</v>
      </c>
      <c r="C381" s="200">
        <v>3</v>
      </c>
      <c r="D381" s="174">
        <v>24</v>
      </c>
      <c r="E381" s="311">
        <v>107184</v>
      </c>
      <c r="F381" s="127" t="s">
        <v>1555</v>
      </c>
    </row>
    <row r="382" spans="1:6" ht="14.25">
      <c r="A382" s="225" t="s">
        <v>1545</v>
      </c>
      <c r="B382" s="200">
        <v>1</v>
      </c>
      <c r="C382" s="200">
        <v>3</v>
      </c>
      <c r="D382" s="302">
        <v>1281</v>
      </c>
      <c r="E382" s="145">
        <v>47530000</v>
      </c>
      <c r="F382" s="93" t="s">
        <v>1555</v>
      </c>
    </row>
    <row r="383" spans="1:6" ht="15">
      <c r="A383" s="234" t="s">
        <v>1545</v>
      </c>
      <c r="B383" s="303">
        <v>5</v>
      </c>
      <c r="C383" s="303">
        <v>9</v>
      </c>
      <c r="D383" s="276">
        <v>31</v>
      </c>
      <c r="E383" s="273">
        <v>154380</v>
      </c>
      <c r="F383" s="309" t="s">
        <v>251</v>
      </c>
    </row>
    <row r="384" spans="1:6" ht="15">
      <c r="A384" s="306" t="s">
        <v>1532</v>
      </c>
      <c r="B384" s="303">
        <v>5</v>
      </c>
      <c r="C384" s="303">
        <v>9</v>
      </c>
      <c r="D384" s="306">
        <v>20</v>
      </c>
      <c r="E384" s="307">
        <v>77800</v>
      </c>
      <c r="F384" s="308" t="s">
        <v>250</v>
      </c>
    </row>
    <row r="385" spans="1:6" ht="15">
      <c r="A385" s="306" t="s">
        <v>649</v>
      </c>
      <c r="B385" s="303">
        <v>5</v>
      </c>
      <c r="C385" s="303">
        <v>9</v>
      </c>
      <c r="D385" s="316">
        <v>5</v>
      </c>
      <c r="E385" s="339">
        <v>26545</v>
      </c>
      <c r="F385" s="325" t="s">
        <v>249</v>
      </c>
    </row>
    <row r="386" spans="1:6" ht="14.25">
      <c r="A386" s="303" t="s">
        <v>1545</v>
      </c>
      <c r="B386" s="303">
        <v>5</v>
      </c>
      <c r="C386" s="303">
        <v>9</v>
      </c>
      <c r="D386" s="316">
        <v>5</v>
      </c>
      <c r="E386" s="317">
        <v>26565</v>
      </c>
      <c r="F386" s="325" t="s">
        <v>2095</v>
      </c>
    </row>
    <row r="387" spans="1:6" ht="14.25">
      <c r="A387" s="310" t="s">
        <v>745</v>
      </c>
      <c r="B387" s="81">
        <v>5</v>
      </c>
      <c r="C387" s="81">
        <v>1</v>
      </c>
      <c r="D387" s="174">
        <v>20</v>
      </c>
      <c r="E387" s="311">
        <v>146000</v>
      </c>
      <c r="F387" s="305" t="s">
        <v>215</v>
      </c>
    </row>
    <row r="388" spans="1:6" ht="14.25">
      <c r="A388" s="303" t="s">
        <v>1545</v>
      </c>
      <c r="B388" s="303">
        <v>5</v>
      </c>
      <c r="C388" s="303">
        <v>9</v>
      </c>
      <c r="D388" s="316">
        <v>5</v>
      </c>
      <c r="E388" s="317">
        <v>26565</v>
      </c>
      <c r="F388" s="325" t="s">
        <v>647</v>
      </c>
    </row>
    <row r="389" spans="1:6" ht="12.75">
      <c r="A389" s="310" t="s">
        <v>1643</v>
      </c>
      <c r="B389" s="81">
        <v>5</v>
      </c>
      <c r="C389" s="81">
        <v>1</v>
      </c>
      <c r="D389" s="174">
        <v>12</v>
      </c>
      <c r="E389" s="311">
        <v>79872.96</v>
      </c>
      <c r="F389" s="93" t="s">
        <v>1644</v>
      </c>
    </row>
    <row r="390" spans="1:6" ht="14.25">
      <c r="A390" s="225" t="s">
        <v>1556</v>
      </c>
      <c r="B390" s="200">
        <v>1</v>
      </c>
      <c r="C390" s="200">
        <v>3</v>
      </c>
      <c r="D390" s="302">
        <v>7000</v>
      </c>
      <c r="E390" s="145">
        <v>1685530</v>
      </c>
      <c r="F390" s="127" t="s">
        <v>1557</v>
      </c>
    </row>
    <row r="391" spans="1:6" ht="12.75">
      <c r="A391" s="310" t="s">
        <v>608</v>
      </c>
      <c r="B391" s="95">
        <v>5</v>
      </c>
      <c r="C391" s="81">
        <v>1</v>
      </c>
      <c r="D391" s="174">
        <v>100</v>
      </c>
      <c r="E391" s="340">
        <v>52200</v>
      </c>
      <c r="F391" s="334" t="s">
        <v>609</v>
      </c>
    </row>
    <row r="392" spans="1:6" ht="15">
      <c r="A392" s="234" t="s">
        <v>1070</v>
      </c>
      <c r="B392" s="303">
        <v>5</v>
      </c>
      <c r="C392" s="303">
        <v>9</v>
      </c>
      <c r="D392" s="276">
        <v>123</v>
      </c>
      <c r="E392" s="273">
        <v>55104</v>
      </c>
      <c r="F392" s="315" t="s">
        <v>248</v>
      </c>
    </row>
    <row r="393" spans="1:6" ht="12.75">
      <c r="A393" s="310" t="s">
        <v>1645</v>
      </c>
      <c r="B393" s="200">
        <v>5</v>
      </c>
      <c r="C393" s="200">
        <v>1</v>
      </c>
      <c r="D393" s="302">
        <v>20</v>
      </c>
      <c r="E393" s="311">
        <v>112752</v>
      </c>
      <c r="F393" s="127" t="s">
        <v>1646</v>
      </c>
    </row>
    <row r="394" spans="1:6" ht="14.25">
      <c r="A394" s="296" t="s">
        <v>247</v>
      </c>
      <c r="B394" s="303">
        <v>5</v>
      </c>
      <c r="C394" s="303">
        <v>9</v>
      </c>
      <c r="D394" s="296">
        <v>2</v>
      </c>
      <c r="E394" s="299">
        <v>8900</v>
      </c>
      <c r="F394" s="325" t="s">
        <v>246</v>
      </c>
    </row>
    <row r="395" spans="1:6" ht="14.25">
      <c r="A395" s="225" t="s">
        <v>1814</v>
      </c>
      <c r="B395" s="200">
        <v>5</v>
      </c>
      <c r="C395" s="200">
        <v>1</v>
      </c>
      <c r="D395" s="302">
        <v>250</v>
      </c>
      <c r="E395" s="145">
        <v>50000</v>
      </c>
      <c r="F395" s="300" t="s">
        <v>1813</v>
      </c>
    </row>
    <row r="396" spans="1:6" ht="14.25">
      <c r="A396" s="296" t="s">
        <v>1814</v>
      </c>
      <c r="B396" s="303">
        <v>5</v>
      </c>
      <c r="C396" s="303">
        <v>9</v>
      </c>
      <c r="D396" s="296">
        <v>300</v>
      </c>
      <c r="E396" s="299">
        <v>37932</v>
      </c>
      <c r="F396" s="325" t="s">
        <v>245</v>
      </c>
    </row>
    <row r="397" spans="1:6" ht="14.25">
      <c r="A397" s="225" t="s">
        <v>888</v>
      </c>
      <c r="B397" s="200">
        <v>5</v>
      </c>
      <c r="C397" s="200">
        <v>3</v>
      </c>
      <c r="D397" s="302">
        <v>132</v>
      </c>
      <c r="E397" s="145">
        <v>19140</v>
      </c>
      <c r="F397" s="305" t="s">
        <v>889</v>
      </c>
    </row>
    <row r="398" spans="1:6" ht="14.25">
      <c r="A398" s="225" t="s">
        <v>963</v>
      </c>
      <c r="B398" s="200">
        <v>5</v>
      </c>
      <c r="C398" s="200">
        <v>3</v>
      </c>
      <c r="D398" s="302">
        <v>100</v>
      </c>
      <c r="E398" s="145">
        <v>14500</v>
      </c>
      <c r="F398" s="314" t="s">
        <v>962</v>
      </c>
    </row>
    <row r="399" spans="1:6" ht="14.25">
      <c r="A399" s="234" t="s">
        <v>646</v>
      </c>
      <c r="B399" s="303">
        <v>5</v>
      </c>
      <c r="C399" s="303">
        <v>9</v>
      </c>
      <c r="D399" s="341">
        <v>250</v>
      </c>
      <c r="E399" s="273">
        <v>50000</v>
      </c>
      <c r="F399" s="333" t="s">
        <v>645</v>
      </c>
    </row>
    <row r="400" spans="1:6" ht="14.25">
      <c r="A400" s="225" t="s">
        <v>1411</v>
      </c>
      <c r="B400" s="200">
        <v>1</v>
      </c>
      <c r="C400" s="200">
        <v>3</v>
      </c>
      <c r="D400" s="302">
        <v>2800</v>
      </c>
      <c r="E400" s="145">
        <v>1007860</v>
      </c>
      <c r="F400" s="127" t="s">
        <v>1412</v>
      </c>
    </row>
    <row r="401" spans="1:6" ht="15">
      <c r="A401" s="225" t="s">
        <v>973</v>
      </c>
      <c r="B401" s="200">
        <v>1</v>
      </c>
      <c r="C401" s="200">
        <v>3</v>
      </c>
      <c r="D401" s="302">
        <v>254.8</v>
      </c>
      <c r="E401" s="145">
        <v>25785887.400000002</v>
      </c>
      <c r="F401" s="305" t="s">
        <v>486</v>
      </c>
    </row>
    <row r="402" spans="1:6" ht="14.25">
      <c r="A402" s="225" t="s">
        <v>741</v>
      </c>
      <c r="B402" s="200">
        <v>1</v>
      </c>
      <c r="C402" s="200">
        <v>3</v>
      </c>
      <c r="D402" s="302">
        <v>341</v>
      </c>
      <c r="E402" s="145">
        <v>21953580</v>
      </c>
      <c r="F402" s="98" t="s">
        <v>740</v>
      </c>
    </row>
    <row r="403" spans="1:6" ht="14.25">
      <c r="A403" s="225" t="s">
        <v>1366</v>
      </c>
      <c r="B403" s="200">
        <v>5</v>
      </c>
      <c r="C403" s="200">
        <v>1</v>
      </c>
      <c r="D403" s="302">
        <v>1</v>
      </c>
      <c r="E403" s="273">
        <v>3880</v>
      </c>
      <c r="F403" s="342" t="s">
        <v>1852</v>
      </c>
    </row>
    <row r="404" spans="1:6" ht="14.25">
      <c r="A404" s="225" t="s">
        <v>1853</v>
      </c>
      <c r="B404" s="200">
        <v>5</v>
      </c>
      <c r="C404" s="200">
        <v>1</v>
      </c>
      <c r="D404" s="302">
        <v>1</v>
      </c>
      <c r="E404" s="145">
        <v>3880</v>
      </c>
      <c r="F404" s="343" t="s">
        <v>1852</v>
      </c>
    </row>
    <row r="405" spans="1:6" ht="14.25">
      <c r="A405" s="310" t="s">
        <v>1853</v>
      </c>
      <c r="B405" s="200">
        <v>5</v>
      </c>
      <c r="C405" s="200">
        <v>3</v>
      </c>
      <c r="D405" s="302">
        <v>1</v>
      </c>
      <c r="E405" s="145">
        <v>3880</v>
      </c>
      <c r="F405" s="98" t="s">
        <v>1852</v>
      </c>
    </row>
    <row r="406" spans="1:6" ht="14.25">
      <c r="A406" s="225" t="s">
        <v>1558</v>
      </c>
      <c r="B406" s="200">
        <v>1</v>
      </c>
      <c r="C406" s="200">
        <v>3</v>
      </c>
      <c r="D406" s="302">
        <v>112</v>
      </c>
      <c r="E406" s="145">
        <v>465559.36</v>
      </c>
      <c r="F406" s="93" t="s">
        <v>1376</v>
      </c>
    </row>
    <row r="407" spans="1:6" ht="14.25">
      <c r="A407" s="225" t="s">
        <v>1377</v>
      </c>
      <c r="B407" s="200">
        <v>1</v>
      </c>
      <c r="C407" s="200">
        <v>3</v>
      </c>
      <c r="D407" s="302">
        <v>126</v>
      </c>
      <c r="E407" s="145">
        <v>9825459.84</v>
      </c>
      <c r="F407" s="93" t="s">
        <v>1378</v>
      </c>
    </row>
    <row r="408" spans="1:6" ht="14.25">
      <c r="A408" s="225" t="s">
        <v>1377</v>
      </c>
      <c r="B408" s="200">
        <v>1</v>
      </c>
      <c r="C408" s="200">
        <v>3</v>
      </c>
      <c r="D408" s="302">
        <v>22</v>
      </c>
      <c r="E408" s="145">
        <v>2347840</v>
      </c>
      <c r="F408" s="93" t="s">
        <v>1379</v>
      </c>
    </row>
    <row r="409" spans="1:6" ht="14.25">
      <c r="A409" s="225" t="s">
        <v>1377</v>
      </c>
      <c r="B409" s="200">
        <v>5</v>
      </c>
      <c r="C409" s="200">
        <v>3</v>
      </c>
      <c r="D409" s="302">
        <v>28</v>
      </c>
      <c r="E409" s="145">
        <v>1549940</v>
      </c>
      <c r="F409" s="93" t="s">
        <v>1381</v>
      </c>
    </row>
    <row r="410" spans="1:6" ht="14.25">
      <c r="A410" s="225" t="s">
        <v>975</v>
      </c>
      <c r="B410" s="200">
        <v>5</v>
      </c>
      <c r="C410" s="200">
        <v>3</v>
      </c>
      <c r="D410" s="302">
        <v>560</v>
      </c>
      <c r="E410" s="145">
        <v>34358800</v>
      </c>
      <c r="F410" s="93" t="s">
        <v>1380</v>
      </c>
    </row>
    <row r="411" spans="1:6" ht="14.25">
      <c r="A411" s="225" t="s">
        <v>1377</v>
      </c>
      <c r="B411" s="200">
        <v>1</v>
      </c>
      <c r="C411" s="200">
        <v>3</v>
      </c>
      <c r="D411" s="302">
        <v>560</v>
      </c>
      <c r="E411" s="145">
        <v>48217142.4</v>
      </c>
      <c r="F411" s="93" t="s">
        <v>760</v>
      </c>
    </row>
    <row r="412" spans="1:6" ht="14.25">
      <c r="A412" s="225" t="s">
        <v>1377</v>
      </c>
      <c r="B412" s="200">
        <v>1</v>
      </c>
      <c r="C412" s="200">
        <v>3</v>
      </c>
      <c r="D412" s="302">
        <v>560</v>
      </c>
      <c r="E412" s="145">
        <v>41467300</v>
      </c>
      <c r="F412" s="127" t="s">
        <v>761</v>
      </c>
    </row>
    <row r="413" spans="1:6" ht="14.25">
      <c r="A413" s="225" t="s">
        <v>1377</v>
      </c>
      <c r="B413" s="200">
        <v>1</v>
      </c>
      <c r="C413" s="200">
        <v>3</v>
      </c>
      <c r="D413" s="302">
        <v>560</v>
      </c>
      <c r="E413" s="145">
        <v>52249260</v>
      </c>
      <c r="F413" s="127" t="s">
        <v>487</v>
      </c>
    </row>
    <row r="414" spans="1:6" ht="14.25">
      <c r="A414" s="225" t="s">
        <v>1377</v>
      </c>
      <c r="B414" s="200">
        <v>1</v>
      </c>
      <c r="C414" s="200">
        <v>3</v>
      </c>
      <c r="D414" s="302">
        <v>560</v>
      </c>
      <c r="E414" s="145">
        <v>58067520</v>
      </c>
      <c r="F414" s="344" t="s">
        <v>974</v>
      </c>
    </row>
    <row r="415" spans="1:6" ht="14.25">
      <c r="A415" s="225" t="s">
        <v>1377</v>
      </c>
      <c r="B415" s="200">
        <v>1</v>
      </c>
      <c r="C415" s="200">
        <v>3</v>
      </c>
      <c r="D415" s="302">
        <v>406</v>
      </c>
      <c r="E415" s="145">
        <v>23029944</v>
      </c>
      <c r="F415" s="93" t="s">
        <v>488</v>
      </c>
    </row>
    <row r="416" spans="1:6" ht="14.25">
      <c r="A416" s="225" t="s">
        <v>1377</v>
      </c>
      <c r="B416" s="200">
        <v>5</v>
      </c>
      <c r="C416" s="200">
        <v>3</v>
      </c>
      <c r="D416" s="302">
        <v>84</v>
      </c>
      <c r="E416" s="145">
        <v>8769600</v>
      </c>
      <c r="F416" s="344" t="s">
        <v>762</v>
      </c>
    </row>
    <row r="417" spans="1:6" ht="14.25">
      <c r="A417" s="225" t="s">
        <v>1377</v>
      </c>
      <c r="B417" s="200">
        <v>1</v>
      </c>
      <c r="C417" s="200">
        <v>3</v>
      </c>
      <c r="D417" s="302">
        <v>70</v>
      </c>
      <c r="E417" s="145">
        <v>3886610</v>
      </c>
      <c r="F417" s="93" t="s">
        <v>948</v>
      </c>
    </row>
    <row r="418" spans="1:6" ht="14.25">
      <c r="A418" s="225" t="s">
        <v>763</v>
      </c>
      <c r="B418" s="200">
        <v>1</v>
      </c>
      <c r="C418" s="200">
        <v>3</v>
      </c>
      <c r="D418" s="302">
        <v>140</v>
      </c>
      <c r="E418" s="145">
        <v>7196392</v>
      </c>
      <c r="F418" s="93" t="s">
        <v>764</v>
      </c>
    </row>
    <row r="419" spans="1:6" ht="14.25">
      <c r="A419" s="225" t="s">
        <v>977</v>
      </c>
      <c r="B419" s="200">
        <v>1</v>
      </c>
      <c r="C419" s="200">
        <v>3</v>
      </c>
      <c r="D419" s="274">
        <v>809</v>
      </c>
      <c r="E419" s="145">
        <v>6287548</v>
      </c>
      <c r="F419" s="312" t="s">
        <v>976</v>
      </c>
    </row>
    <row r="420" spans="1:6" ht="14.25">
      <c r="A420" s="225" t="s">
        <v>980</v>
      </c>
      <c r="B420" s="200">
        <v>1</v>
      </c>
      <c r="C420" s="200">
        <v>3</v>
      </c>
      <c r="D420" s="302">
        <v>172</v>
      </c>
      <c r="E420" s="145">
        <v>1995440</v>
      </c>
      <c r="F420" s="312" t="s">
        <v>742</v>
      </c>
    </row>
    <row r="421" spans="1:6" ht="14.25">
      <c r="A421" s="225" t="s">
        <v>979</v>
      </c>
      <c r="B421" s="200">
        <v>1</v>
      </c>
      <c r="C421" s="200">
        <v>3</v>
      </c>
      <c r="D421" s="302">
        <v>3766</v>
      </c>
      <c r="E421" s="145">
        <v>36040620</v>
      </c>
      <c r="F421" s="345" t="s">
        <v>978</v>
      </c>
    </row>
    <row r="422" spans="1:6" ht="14.25">
      <c r="A422" s="225" t="s">
        <v>765</v>
      </c>
      <c r="B422" s="200">
        <v>1</v>
      </c>
      <c r="C422" s="200">
        <v>3</v>
      </c>
      <c r="D422" s="302">
        <v>84</v>
      </c>
      <c r="E422" s="145">
        <v>97440</v>
      </c>
      <c r="F422" s="128" t="s">
        <v>770</v>
      </c>
    </row>
    <row r="423" spans="1:6" ht="15">
      <c r="A423" s="234" t="s">
        <v>674</v>
      </c>
      <c r="B423" s="303">
        <v>5</v>
      </c>
      <c r="C423" s="303">
        <v>9</v>
      </c>
      <c r="D423" s="276">
        <v>19</v>
      </c>
      <c r="E423" s="273">
        <v>64657</v>
      </c>
      <c r="F423" s="346" t="s">
        <v>244</v>
      </c>
    </row>
    <row r="424" spans="1:6" ht="15">
      <c r="A424" s="234" t="s">
        <v>773</v>
      </c>
      <c r="B424" s="303">
        <v>5</v>
      </c>
      <c r="C424" s="303">
        <v>9</v>
      </c>
      <c r="D424" s="276">
        <v>17</v>
      </c>
      <c r="E424" s="273">
        <v>4488</v>
      </c>
      <c r="F424" s="315" t="s">
        <v>243</v>
      </c>
    </row>
    <row r="425" spans="1:6" ht="15">
      <c r="A425" s="234" t="s">
        <v>773</v>
      </c>
      <c r="B425" s="303">
        <v>5</v>
      </c>
      <c r="C425" s="303">
        <v>9</v>
      </c>
      <c r="D425" s="276">
        <v>7</v>
      </c>
      <c r="E425" s="273">
        <v>8225</v>
      </c>
      <c r="F425" s="315" t="s">
        <v>242</v>
      </c>
    </row>
    <row r="426" spans="1:6" ht="15">
      <c r="A426" s="234" t="s">
        <v>777</v>
      </c>
      <c r="B426" s="303">
        <v>5</v>
      </c>
      <c r="C426" s="303">
        <v>9</v>
      </c>
      <c r="D426" s="276">
        <v>5</v>
      </c>
      <c r="E426" s="273">
        <v>7470</v>
      </c>
      <c r="F426" s="309" t="s">
        <v>241</v>
      </c>
    </row>
    <row r="427" spans="1:6" ht="14.25">
      <c r="A427" s="234" t="s">
        <v>240</v>
      </c>
      <c r="B427" s="303">
        <v>5</v>
      </c>
      <c r="C427" s="303">
        <v>9</v>
      </c>
      <c r="D427" s="234">
        <v>60</v>
      </c>
      <c r="E427" s="273">
        <v>251198</v>
      </c>
      <c r="F427" s="289" t="s">
        <v>239</v>
      </c>
    </row>
    <row r="428" spans="1:6" ht="12.75">
      <c r="A428" s="310" t="s">
        <v>771</v>
      </c>
      <c r="B428" s="81">
        <v>5</v>
      </c>
      <c r="C428" s="81">
        <v>1</v>
      </c>
      <c r="D428" s="174">
        <v>40</v>
      </c>
      <c r="E428" s="311">
        <v>13456</v>
      </c>
      <c r="F428" s="127" t="s">
        <v>1648</v>
      </c>
    </row>
    <row r="429" spans="1:6" ht="14.25">
      <c r="A429" s="303" t="s">
        <v>2083</v>
      </c>
      <c r="B429" s="303">
        <v>5</v>
      </c>
      <c r="C429" s="303">
        <v>9</v>
      </c>
      <c r="D429" s="316">
        <v>6</v>
      </c>
      <c r="E429" s="317">
        <v>5400</v>
      </c>
      <c r="F429" s="319" t="s">
        <v>2082</v>
      </c>
    </row>
    <row r="430" spans="1:6" ht="14.25">
      <c r="A430" s="303" t="s">
        <v>2083</v>
      </c>
      <c r="B430" s="303">
        <v>5</v>
      </c>
      <c r="C430" s="303">
        <v>9</v>
      </c>
      <c r="D430" s="316">
        <v>15</v>
      </c>
      <c r="E430" s="317">
        <v>4470</v>
      </c>
      <c r="F430" s="319" t="s">
        <v>644</v>
      </c>
    </row>
    <row r="431" spans="1:6" ht="14.25">
      <c r="A431" s="225" t="s">
        <v>1784</v>
      </c>
      <c r="B431" s="200">
        <v>1</v>
      </c>
      <c r="C431" s="200">
        <v>3</v>
      </c>
      <c r="D431" s="302">
        <v>6720</v>
      </c>
      <c r="E431" s="145">
        <v>1759900.8</v>
      </c>
      <c r="F431" s="93" t="s">
        <v>772</v>
      </c>
    </row>
    <row r="432" spans="1:6" ht="15">
      <c r="A432" s="306" t="s">
        <v>771</v>
      </c>
      <c r="B432" s="303">
        <v>5</v>
      </c>
      <c r="C432" s="303">
        <v>9</v>
      </c>
      <c r="D432" s="306">
        <v>80</v>
      </c>
      <c r="E432" s="307">
        <v>17200</v>
      </c>
      <c r="F432" s="308" t="s">
        <v>238</v>
      </c>
    </row>
    <row r="433" spans="1:6" ht="12.75">
      <c r="A433" s="310" t="s">
        <v>1649</v>
      </c>
      <c r="B433" s="81">
        <v>5</v>
      </c>
      <c r="C433" s="81">
        <v>1</v>
      </c>
      <c r="D433" s="174">
        <v>200</v>
      </c>
      <c r="E433" s="311">
        <v>155440</v>
      </c>
      <c r="F433" s="127" t="s">
        <v>1650</v>
      </c>
    </row>
    <row r="434" spans="1:6" ht="12.75">
      <c r="A434" s="225" t="s">
        <v>773</v>
      </c>
      <c r="B434" s="200">
        <v>5</v>
      </c>
      <c r="C434" s="200">
        <v>1</v>
      </c>
      <c r="D434" s="302">
        <v>4</v>
      </c>
      <c r="E434" s="265">
        <v>5104</v>
      </c>
      <c r="F434" s="251" t="s">
        <v>127</v>
      </c>
    </row>
    <row r="435" spans="1:6" ht="14.25">
      <c r="A435" s="225" t="s">
        <v>1112</v>
      </c>
      <c r="B435" s="200">
        <v>5</v>
      </c>
      <c r="C435" s="200">
        <v>1</v>
      </c>
      <c r="D435" s="302">
        <v>100</v>
      </c>
      <c r="E435" s="145">
        <v>113010.52631578948</v>
      </c>
      <c r="F435" s="127" t="s">
        <v>127</v>
      </c>
    </row>
    <row r="436" spans="1:6" ht="14.25">
      <c r="A436" s="225" t="s">
        <v>773</v>
      </c>
      <c r="B436" s="200">
        <v>1</v>
      </c>
      <c r="C436" s="200">
        <v>3</v>
      </c>
      <c r="D436" s="302">
        <v>630</v>
      </c>
      <c r="E436" s="145">
        <v>738945.9</v>
      </c>
      <c r="F436" s="93" t="s">
        <v>774</v>
      </c>
    </row>
    <row r="437" spans="1:6" ht="15">
      <c r="A437" s="306" t="s">
        <v>237</v>
      </c>
      <c r="B437" s="303">
        <v>5</v>
      </c>
      <c r="C437" s="303">
        <v>9</v>
      </c>
      <c r="D437" s="306">
        <v>60</v>
      </c>
      <c r="E437" s="307">
        <v>49500</v>
      </c>
      <c r="F437" s="308" t="s">
        <v>236</v>
      </c>
    </row>
    <row r="438" spans="1:6" ht="12.75">
      <c r="A438" s="310" t="s">
        <v>128</v>
      </c>
      <c r="B438" s="200">
        <v>5</v>
      </c>
      <c r="C438" s="200">
        <v>1</v>
      </c>
      <c r="D438" s="302">
        <v>4</v>
      </c>
      <c r="E438" s="311">
        <v>44892</v>
      </c>
      <c r="F438" s="347" t="s">
        <v>1546</v>
      </c>
    </row>
    <row r="439" spans="1:6" ht="14.25">
      <c r="A439" s="225" t="s">
        <v>775</v>
      </c>
      <c r="B439" s="200">
        <v>1</v>
      </c>
      <c r="C439" s="200">
        <v>3</v>
      </c>
      <c r="D439" s="302">
        <v>280</v>
      </c>
      <c r="E439" s="145">
        <v>401055.2</v>
      </c>
      <c r="F439" s="127" t="s">
        <v>776</v>
      </c>
    </row>
    <row r="440" spans="1:6" ht="12.75">
      <c r="A440" s="310" t="s">
        <v>775</v>
      </c>
      <c r="B440" s="81">
        <v>5</v>
      </c>
      <c r="C440" s="81">
        <v>1</v>
      </c>
      <c r="D440" s="174">
        <v>2</v>
      </c>
      <c r="E440" s="311">
        <v>8611.84</v>
      </c>
      <c r="F440" s="127" t="s">
        <v>1547</v>
      </c>
    </row>
    <row r="441" spans="1:6" ht="14.25">
      <c r="A441" s="225" t="s">
        <v>777</v>
      </c>
      <c r="B441" s="200">
        <v>1</v>
      </c>
      <c r="C441" s="200">
        <v>3</v>
      </c>
      <c r="D441" s="302">
        <v>3500</v>
      </c>
      <c r="E441" s="145">
        <v>4313190</v>
      </c>
      <c r="F441" s="127" t="s">
        <v>778</v>
      </c>
    </row>
    <row r="442" spans="1:6" ht="14.25">
      <c r="A442" s="225" t="s">
        <v>1784</v>
      </c>
      <c r="B442" s="200">
        <v>1</v>
      </c>
      <c r="C442" s="200">
        <v>3</v>
      </c>
      <c r="D442" s="302">
        <v>4900</v>
      </c>
      <c r="E442" s="145">
        <v>3539662</v>
      </c>
      <c r="F442" s="93" t="s">
        <v>1785</v>
      </c>
    </row>
    <row r="443" spans="1:6" ht="14.25">
      <c r="A443" s="225" t="s">
        <v>779</v>
      </c>
      <c r="B443" s="200">
        <v>1</v>
      </c>
      <c r="C443" s="200">
        <v>3</v>
      </c>
      <c r="D443" s="302">
        <v>140</v>
      </c>
      <c r="E443" s="145">
        <v>770000</v>
      </c>
      <c r="F443" s="127" t="s">
        <v>780</v>
      </c>
    </row>
    <row r="444" spans="1:6" ht="15">
      <c r="A444" s="306" t="s">
        <v>608</v>
      </c>
      <c r="B444" s="303">
        <v>5</v>
      </c>
      <c r="C444" s="303">
        <v>9</v>
      </c>
      <c r="D444" s="306">
        <v>200</v>
      </c>
      <c r="E444" s="307">
        <v>49000</v>
      </c>
      <c r="F444" s="308" t="s">
        <v>235</v>
      </c>
    </row>
    <row r="445" spans="1:6" ht="15">
      <c r="A445" s="306" t="s">
        <v>234</v>
      </c>
      <c r="B445" s="303">
        <v>5</v>
      </c>
      <c r="C445" s="303">
        <v>9</v>
      </c>
      <c r="D445" s="306">
        <v>200</v>
      </c>
      <c r="E445" s="307">
        <v>30200</v>
      </c>
      <c r="F445" s="348" t="s">
        <v>233</v>
      </c>
    </row>
    <row r="446" spans="1:6" ht="15">
      <c r="A446" s="234" t="s">
        <v>675</v>
      </c>
      <c r="B446" s="303">
        <v>5</v>
      </c>
      <c r="C446" s="303">
        <v>9</v>
      </c>
      <c r="D446" s="276">
        <v>52</v>
      </c>
      <c r="E446" s="273">
        <v>17264</v>
      </c>
      <c r="F446" s="309" t="s">
        <v>232</v>
      </c>
    </row>
    <row r="447" spans="1:6" ht="12.75">
      <c r="A447" s="310" t="s">
        <v>1548</v>
      </c>
      <c r="B447" s="81">
        <v>5</v>
      </c>
      <c r="C447" s="81">
        <v>1</v>
      </c>
      <c r="D447" s="174">
        <v>200</v>
      </c>
      <c r="E447" s="311">
        <v>60000</v>
      </c>
      <c r="F447" s="127" t="s">
        <v>1549</v>
      </c>
    </row>
    <row r="448" spans="1:6" ht="14.25">
      <c r="A448" s="225" t="s">
        <v>1548</v>
      </c>
      <c r="B448" s="200">
        <v>1</v>
      </c>
      <c r="C448" s="200">
        <v>3</v>
      </c>
      <c r="D448" s="302">
        <v>9800</v>
      </c>
      <c r="E448" s="145">
        <v>4729186</v>
      </c>
      <c r="F448" s="127" t="s">
        <v>782</v>
      </c>
    </row>
    <row r="449" spans="1:6" ht="14.25">
      <c r="A449" s="225" t="s">
        <v>783</v>
      </c>
      <c r="B449" s="200">
        <v>1</v>
      </c>
      <c r="C449" s="200">
        <v>3</v>
      </c>
      <c r="D449" s="302">
        <v>560</v>
      </c>
      <c r="E449" s="145">
        <v>263648</v>
      </c>
      <c r="F449" s="127" t="s">
        <v>784</v>
      </c>
    </row>
    <row r="450" spans="1:6" ht="12.75">
      <c r="A450" s="349" t="s">
        <v>781</v>
      </c>
      <c r="B450" s="81">
        <v>5</v>
      </c>
      <c r="C450" s="81">
        <v>1</v>
      </c>
      <c r="D450" s="174">
        <v>100</v>
      </c>
      <c r="E450" s="311">
        <v>50000</v>
      </c>
      <c r="F450" s="93" t="s">
        <v>1550</v>
      </c>
    </row>
    <row r="451" spans="1:6" ht="15">
      <c r="A451" s="306" t="s">
        <v>231</v>
      </c>
      <c r="B451" s="303">
        <v>5</v>
      </c>
      <c r="C451" s="303">
        <v>9</v>
      </c>
      <c r="D451" s="306">
        <v>36</v>
      </c>
      <c r="E451" s="307">
        <v>90000</v>
      </c>
      <c r="F451" s="308" t="s">
        <v>230</v>
      </c>
    </row>
    <row r="452" spans="1:6" ht="15">
      <c r="A452" s="350" t="s">
        <v>1410</v>
      </c>
      <c r="B452" s="303">
        <v>5</v>
      </c>
      <c r="C452" s="303">
        <v>9</v>
      </c>
      <c r="D452" s="276">
        <v>22</v>
      </c>
      <c r="E452" s="351">
        <v>75922</v>
      </c>
      <c r="F452" s="309" t="s">
        <v>229</v>
      </c>
    </row>
    <row r="453" spans="1:6" ht="14.25">
      <c r="A453" s="225" t="s">
        <v>1410</v>
      </c>
      <c r="B453" s="200">
        <v>1</v>
      </c>
      <c r="C453" s="200">
        <v>3</v>
      </c>
      <c r="D453" s="302">
        <v>4200</v>
      </c>
      <c r="E453" s="145">
        <v>11041212</v>
      </c>
      <c r="F453" s="127" t="s">
        <v>785</v>
      </c>
    </row>
    <row r="454" spans="1:6" ht="12.75">
      <c r="A454" s="310" t="s">
        <v>1551</v>
      </c>
      <c r="B454" s="81">
        <v>5</v>
      </c>
      <c r="C454" s="81">
        <v>1</v>
      </c>
      <c r="D454" s="174">
        <v>12</v>
      </c>
      <c r="E454" s="311">
        <v>42149.76</v>
      </c>
      <c r="F454" s="127" t="s">
        <v>1552</v>
      </c>
    </row>
    <row r="455" spans="1:6" ht="14.25">
      <c r="A455" s="234" t="s">
        <v>1410</v>
      </c>
      <c r="B455" s="303">
        <v>5</v>
      </c>
      <c r="C455" s="303">
        <v>9</v>
      </c>
      <c r="D455" s="234">
        <v>15</v>
      </c>
      <c r="E455" s="273">
        <v>66120</v>
      </c>
      <c r="F455" s="313" t="s">
        <v>126</v>
      </c>
    </row>
    <row r="456" spans="1:6" ht="14.25">
      <c r="A456" s="225" t="s">
        <v>1787</v>
      </c>
      <c r="B456" s="200">
        <v>1</v>
      </c>
      <c r="C456" s="200">
        <v>3</v>
      </c>
      <c r="D456" s="302">
        <v>375</v>
      </c>
      <c r="E456" s="145">
        <v>621615</v>
      </c>
      <c r="F456" s="127" t="s">
        <v>1786</v>
      </c>
    </row>
    <row r="457" spans="1:6" ht="14.25">
      <c r="A457" s="225" t="s">
        <v>1338</v>
      </c>
      <c r="B457" s="200">
        <v>1</v>
      </c>
      <c r="C457" s="200">
        <v>3</v>
      </c>
      <c r="D457" s="302">
        <v>140</v>
      </c>
      <c r="E457" s="145">
        <v>2592553.6</v>
      </c>
      <c r="F457" s="127" t="s">
        <v>1339</v>
      </c>
    </row>
    <row r="458" spans="1:6" ht="14.25">
      <c r="A458" s="225" t="s">
        <v>1338</v>
      </c>
      <c r="B458" s="200">
        <v>1</v>
      </c>
      <c r="C458" s="200">
        <v>3</v>
      </c>
      <c r="D458" s="302">
        <v>1400</v>
      </c>
      <c r="E458" s="145">
        <v>1216376</v>
      </c>
      <c r="F458" s="127" t="s">
        <v>1340</v>
      </c>
    </row>
    <row r="459" spans="1:6" ht="14.25">
      <c r="A459" s="225" t="s">
        <v>1341</v>
      </c>
      <c r="B459" s="200">
        <v>1</v>
      </c>
      <c r="C459" s="200">
        <v>3</v>
      </c>
      <c r="D459" s="302">
        <v>280</v>
      </c>
      <c r="E459" s="145">
        <v>4760000</v>
      </c>
      <c r="F459" s="127" t="s">
        <v>1342</v>
      </c>
    </row>
    <row r="460" spans="1:6" ht="14.25">
      <c r="A460" s="225" t="s">
        <v>1039</v>
      </c>
      <c r="B460" s="200">
        <v>1</v>
      </c>
      <c r="C460" s="200">
        <v>3</v>
      </c>
      <c r="D460" s="302">
        <v>280</v>
      </c>
      <c r="E460" s="145">
        <v>3191311.2</v>
      </c>
      <c r="F460" s="305" t="s">
        <v>949</v>
      </c>
    </row>
    <row r="461" spans="1:6" ht="14.25">
      <c r="A461" s="225" t="s">
        <v>1341</v>
      </c>
      <c r="B461" s="200">
        <v>1</v>
      </c>
      <c r="C461" s="200">
        <v>3</v>
      </c>
      <c r="D461" s="302">
        <v>280</v>
      </c>
      <c r="E461" s="145">
        <v>3793356</v>
      </c>
      <c r="F461" s="127" t="s">
        <v>950</v>
      </c>
    </row>
    <row r="462" spans="1:6" ht="12.75">
      <c r="A462" s="310" t="s">
        <v>1553</v>
      </c>
      <c r="B462" s="95">
        <v>5</v>
      </c>
      <c r="C462" s="81">
        <v>1</v>
      </c>
      <c r="D462" s="174">
        <v>2</v>
      </c>
      <c r="E462" s="311">
        <v>13920</v>
      </c>
      <c r="F462" s="352" t="s">
        <v>1038</v>
      </c>
    </row>
    <row r="463" spans="1:6" ht="12.75">
      <c r="A463" s="310" t="s">
        <v>1039</v>
      </c>
      <c r="B463" s="81">
        <v>5</v>
      </c>
      <c r="C463" s="81">
        <v>1</v>
      </c>
      <c r="D463" s="174">
        <v>18</v>
      </c>
      <c r="E463" s="311">
        <v>150336</v>
      </c>
      <c r="F463" s="352" t="s">
        <v>834</v>
      </c>
    </row>
    <row r="464" spans="1:6" ht="12.75">
      <c r="A464" s="310" t="s">
        <v>1341</v>
      </c>
      <c r="B464" s="81">
        <v>5</v>
      </c>
      <c r="C464" s="81">
        <v>1</v>
      </c>
      <c r="D464" s="174">
        <v>4</v>
      </c>
      <c r="E464" s="311">
        <v>49805.72</v>
      </c>
      <c r="F464" s="352" t="s">
        <v>1566</v>
      </c>
    </row>
    <row r="465" spans="1:6" ht="12.75">
      <c r="A465" s="310" t="s">
        <v>1341</v>
      </c>
      <c r="B465" s="81">
        <v>5</v>
      </c>
      <c r="C465" s="81">
        <v>1</v>
      </c>
      <c r="D465" s="174">
        <v>6</v>
      </c>
      <c r="E465" s="311">
        <v>104400</v>
      </c>
      <c r="F465" s="127" t="s">
        <v>697</v>
      </c>
    </row>
    <row r="466" spans="1:6" ht="14.25">
      <c r="A466" s="234" t="s">
        <v>1341</v>
      </c>
      <c r="B466" s="303">
        <v>5</v>
      </c>
      <c r="C466" s="303">
        <v>9</v>
      </c>
      <c r="D466" s="234">
        <v>29</v>
      </c>
      <c r="E466" s="273">
        <v>247254</v>
      </c>
      <c r="F466" s="237" t="s">
        <v>125</v>
      </c>
    </row>
    <row r="467" spans="1:6" ht="15">
      <c r="A467" s="234" t="s">
        <v>676</v>
      </c>
      <c r="B467" s="303">
        <v>5</v>
      </c>
      <c r="C467" s="303">
        <v>9</v>
      </c>
      <c r="D467" s="276">
        <v>4</v>
      </c>
      <c r="E467" s="273">
        <v>61904</v>
      </c>
      <c r="F467" s="315" t="s">
        <v>124</v>
      </c>
    </row>
    <row r="468" spans="1:6" ht="14.25">
      <c r="A468" s="225" t="s">
        <v>1343</v>
      </c>
      <c r="B468" s="200">
        <v>1</v>
      </c>
      <c r="C468" s="200">
        <v>3</v>
      </c>
      <c r="D468" s="302">
        <v>5.6</v>
      </c>
      <c r="E468" s="145">
        <v>1960000</v>
      </c>
      <c r="F468" s="93" t="s">
        <v>1344</v>
      </c>
    </row>
    <row r="469" spans="1:6" ht="14.25">
      <c r="A469" s="225" t="s">
        <v>959</v>
      </c>
      <c r="B469" s="200">
        <v>1</v>
      </c>
      <c r="C469" s="200">
        <v>3</v>
      </c>
      <c r="D469" s="302">
        <v>1400</v>
      </c>
      <c r="E469" s="145">
        <v>2073050</v>
      </c>
      <c r="F469" s="314" t="s">
        <v>958</v>
      </c>
    </row>
    <row r="470" spans="1:6" ht="12.75">
      <c r="A470" s="310" t="s">
        <v>698</v>
      </c>
      <c r="B470" s="81">
        <v>5</v>
      </c>
      <c r="C470" s="81">
        <v>1</v>
      </c>
      <c r="D470" s="174">
        <v>10</v>
      </c>
      <c r="E470" s="311">
        <v>7250</v>
      </c>
      <c r="F470" s="127" t="s">
        <v>699</v>
      </c>
    </row>
    <row r="471" spans="1:6" ht="12.75">
      <c r="A471" s="310" t="s">
        <v>700</v>
      </c>
      <c r="B471" s="81">
        <v>5</v>
      </c>
      <c r="C471" s="81">
        <v>1</v>
      </c>
      <c r="D471" s="174">
        <v>20</v>
      </c>
      <c r="E471" s="311">
        <v>33176</v>
      </c>
      <c r="F471" s="334" t="s">
        <v>701</v>
      </c>
    </row>
    <row r="472" spans="1:6" ht="14.25">
      <c r="A472" s="234" t="s">
        <v>123</v>
      </c>
      <c r="B472" s="303">
        <v>5</v>
      </c>
      <c r="C472" s="303">
        <v>9</v>
      </c>
      <c r="D472" s="234">
        <v>11</v>
      </c>
      <c r="E472" s="273">
        <v>14036</v>
      </c>
      <c r="F472" s="237" t="s">
        <v>122</v>
      </c>
    </row>
    <row r="473" spans="1:6" ht="15">
      <c r="A473" s="353" t="s">
        <v>121</v>
      </c>
      <c r="B473" s="303">
        <v>5</v>
      </c>
      <c r="C473" s="303">
        <v>9</v>
      </c>
      <c r="D473" s="316">
        <v>15</v>
      </c>
      <c r="E473" s="339">
        <v>148500</v>
      </c>
      <c r="F473" s="325" t="s">
        <v>120</v>
      </c>
    </row>
    <row r="474" spans="1:6" ht="15">
      <c r="A474" s="310" t="s">
        <v>744</v>
      </c>
      <c r="B474" s="81">
        <v>5</v>
      </c>
      <c r="C474" s="81">
        <v>1</v>
      </c>
      <c r="D474" s="174">
        <v>5</v>
      </c>
      <c r="E474" s="311">
        <v>1500</v>
      </c>
      <c r="F474" s="354" t="s">
        <v>214</v>
      </c>
    </row>
    <row r="475" spans="1:6" ht="14.25">
      <c r="A475" s="225" t="s">
        <v>1789</v>
      </c>
      <c r="B475" s="200">
        <v>1</v>
      </c>
      <c r="C475" s="200">
        <v>3</v>
      </c>
      <c r="D475" s="302">
        <v>2489.2</v>
      </c>
      <c r="E475" s="145">
        <v>1643668.544</v>
      </c>
      <c r="F475" s="312" t="s">
        <v>1788</v>
      </c>
    </row>
    <row r="476" spans="1:6" ht="14.25">
      <c r="A476" s="225" t="s">
        <v>1791</v>
      </c>
      <c r="B476" s="200">
        <v>1</v>
      </c>
      <c r="C476" s="200">
        <v>3</v>
      </c>
      <c r="D476" s="302">
        <v>560</v>
      </c>
      <c r="E476" s="145">
        <v>781592</v>
      </c>
      <c r="F476" s="330" t="s">
        <v>1790</v>
      </c>
    </row>
    <row r="477" spans="1:6" ht="15">
      <c r="A477" s="234" t="s">
        <v>1789</v>
      </c>
      <c r="B477" s="303">
        <v>5</v>
      </c>
      <c r="C477" s="303">
        <v>9</v>
      </c>
      <c r="D477" s="276">
        <v>36</v>
      </c>
      <c r="E477" s="273">
        <v>23580</v>
      </c>
      <c r="F477" s="309" t="s">
        <v>119</v>
      </c>
    </row>
    <row r="478" spans="1:6" ht="12.75">
      <c r="A478" s="310" t="s">
        <v>702</v>
      </c>
      <c r="B478" s="81">
        <v>5</v>
      </c>
      <c r="C478" s="81">
        <v>1</v>
      </c>
      <c r="D478" s="174">
        <v>60</v>
      </c>
      <c r="E478" s="311">
        <v>51504</v>
      </c>
      <c r="F478" s="127" t="s">
        <v>703</v>
      </c>
    </row>
    <row r="479" spans="1:6" ht="14.25">
      <c r="A479" s="225" t="s">
        <v>1418</v>
      </c>
      <c r="B479" s="200">
        <v>1</v>
      </c>
      <c r="C479" s="200">
        <v>3</v>
      </c>
      <c r="D479" s="302">
        <v>140</v>
      </c>
      <c r="E479" s="145">
        <v>390600</v>
      </c>
      <c r="F479" s="127" t="s">
        <v>1345</v>
      </c>
    </row>
    <row r="480" spans="1:6" ht="12.75">
      <c r="A480" s="310" t="s">
        <v>1556</v>
      </c>
      <c r="B480" s="81">
        <v>5</v>
      </c>
      <c r="C480" s="81">
        <v>1</v>
      </c>
      <c r="D480" s="174">
        <v>32</v>
      </c>
      <c r="E480" s="311">
        <v>27468.8</v>
      </c>
      <c r="F480" s="127" t="s">
        <v>704</v>
      </c>
    </row>
    <row r="481" spans="1:6" ht="12.75">
      <c r="A481" s="225" t="s">
        <v>1594</v>
      </c>
      <c r="B481" s="200">
        <v>1</v>
      </c>
      <c r="C481" s="200">
        <v>3</v>
      </c>
      <c r="D481" s="302">
        <v>28</v>
      </c>
      <c r="E481" s="355">
        <v>34328</v>
      </c>
      <c r="F481" s="127" t="s">
        <v>1346</v>
      </c>
    </row>
    <row r="482" spans="1:6" ht="14.25">
      <c r="A482" s="225" t="s">
        <v>1792</v>
      </c>
      <c r="B482" s="200">
        <v>1</v>
      </c>
      <c r="C482" s="200">
        <v>3</v>
      </c>
      <c r="D482" s="302">
        <v>280</v>
      </c>
      <c r="E482" s="145">
        <v>980000</v>
      </c>
      <c r="F482" s="314" t="s">
        <v>951</v>
      </c>
    </row>
    <row r="483" spans="1:6" ht="14.25">
      <c r="A483" s="225" t="s">
        <v>763</v>
      </c>
      <c r="B483" s="200">
        <v>1</v>
      </c>
      <c r="C483" s="200">
        <v>3</v>
      </c>
      <c r="D483" s="302">
        <v>280</v>
      </c>
      <c r="E483" s="145">
        <v>105560</v>
      </c>
      <c r="F483" s="356" t="s">
        <v>1347</v>
      </c>
    </row>
    <row r="484" spans="1:6" ht="14.25">
      <c r="A484" s="225" t="s">
        <v>763</v>
      </c>
      <c r="B484" s="200">
        <v>1</v>
      </c>
      <c r="C484" s="200">
        <v>3</v>
      </c>
      <c r="D484" s="302">
        <v>1120</v>
      </c>
      <c r="E484" s="145">
        <v>10565094.4</v>
      </c>
      <c r="F484" s="356" t="s">
        <v>489</v>
      </c>
    </row>
    <row r="485" spans="1:6" ht="14.25">
      <c r="A485" s="225" t="s">
        <v>763</v>
      </c>
      <c r="B485" s="200">
        <v>1</v>
      </c>
      <c r="C485" s="200">
        <v>3</v>
      </c>
      <c r="D485" s="302">
        <v>1232</v>
      </c>
      <c r="E485" s="145">
        <v>13554464</v>
      </c>
      <c r="F485" s="356" t="s">
        <v>170</v>
      </c>
    </row>
    <row r="486" spans="1:6" ht="12.75">
      <c r="A486" s="310" t="s">
        <v>1458</v>
      </c>
      <c r="B486" s="200">
        <v>5</v>
      </c>
      <c r="C486" s="200">
        <v>1</v>
      </c>
      <c r="D486" s="302">
        <v>6</v>
      </c>
      <c r="E486" s="265">
        <v>48024</v>
      </c>
      <c r="F486" s="251" t="s">
        <v>707</v>
      </c>
    </row>
    <row r="487" spans="1:6" ht="12.75">
      <c r="A487" s="310" t="s">
        <v>593</v>
      </c>
      <c r="B487" s="200">
        <v>5</v>
      </c>
      <c r="C487" s="200">
        <v>1</v>
      </c>
      <c r="D487" s="302">
        <v>134</v>
      </c>
      <c r="E487" s="311">
        <v>1212432</v>
      </c>
      <c r="F487" s="251" t="s">
        <v>708</v>
      </c>
    </row>
    <row r="488" spans="1:6" ht="12.75">
      <c r="A488" s="310" t="s">
        <v>593</v>
      </c>
      <c r="B488" s="200">
        <v>5</v>
      </c>
      <c r="C488" s="200">
        <v>1</v>
      </c>
      <c r="D488" s="302">
        <v>25</v>
      </c>
      <c r="E488" s="232">
        <v>282500</v>
      </c>
      <c r="F488" s="251" t="s">
        <v>708</v>
      </c>
    </row>
    <row r="489" spans="1:6" ht="12.75">
      <c r="A489" s="310" t="s">
        <v>1458</v>
      </c>
      <c r="B489" s="95">
        <v>5</v>
      </c>
      <c r="C489" s="81">
        <v>1</v>
      </c>
      <c r="D489" s="174">
        <v>80</v>
      </c>
      <c r="E489" s="175">
        <v>765600</v>
      </c>
      <c r="F489" s="127" t="s">
        <v>1459</v>
      </c>
    </row>
    <row r="490" spans="1:6" ht="12.75">
      <c r="A490" s="310" t="s">
        <v>593</v>
      </c>
      <c r="B490" s="95">
        <v>5</v>
      </c>
      <c r="C490" s="81">
        <v>1</v>
      </c>
      <c r="D490" s="174">
        <v>60</v>
      </c>
      <c r="E490" s="175">
        <v>685560</v>
      </c>
      <c r="F490" s="127" t="s">
        <v>594</v>
      </c>
    </row>
    <row r="491" spans="1:6" ht="14.25">
      <c r="A491" s="303" t="s">
        <v>747</v>
      </c>
      <c r="B491" s="303">
        <v>5</v>
      </c>
      <c r="C491" s="303">
        <v>9</v>
      </c>
      <c r="D491" s="316">
        <v>4</v>
      </c>
      <c r="E491" s="317">
        <v>41480</v>
      </c>
      <c r="F491" s="325" t="s">
        <v>2102</v>
      </c>
    </row>
    <row r="492" spans="1:6" ht="14.25">
      <c r="A492" s="303" t="s">
        <v>747</v>
      </c>
      <c r="B492" s="303">
        <v>5</v>
      </c>
      <c r="C492" s="303">
        <v>9</v>
      </c>
      <c r="D492" s="316">
        <v>4</v>
      </c>
      <c r="E492" s="317">
        <v>41480</v>
      </c>
      <c r="F492" s="319" t="s">
        <v>828</v>
      </c>
    </row>
    <row r="493" spans="1:6" ht="14.25">
      <c r="A493" s="225" t="s">
        <v>747</v>
      </c>
      <c r="B493" s="200">
        <v>5</v>
      </c>
      <c r="C493" s="200">
        <v>1</v>
      </c>
      <c r="D493" s="302">
        <v>6</v>
      </c>
      <c r="E493" s="145">
        <v>63000</v>
      </c>
      <c r="F493" s="314" t="s">
        <v>828</v>
      </c>
    </row>
    <row r="494" spans="1:6" ht="14.25">
      <c r="A494" s="296" t="s">
        <v>1458</v>
      </c>
      <c r="B494" s="303">
        <v>5</v>
      </c>
      <c r="C494" s="303">
        <v>9</v>
      </c>
      <c r="D494" s="296">
        <v>30</v>
      </c>
      <c r="E494" s="299">
        <v>260400</v>
      </c>
      <c r="F494" s="325" t="s">
        <v>696</v>
      </c>
    </row>
    <row r="495" spans="1:6" ht="14.25">
      <c r="A495" s="225" t="s">
        <v>1458</v>
      </c>
      <c r="B495" s="95">
        <v>1</v>
      </c>
      <c r="C495" s="81">
        <v>3</v>
      </c>
      <c r="D495" s="174">
        <v>6000</v>
      </c>
      <c r="E495" s="175">
        <v>41342400</v>
      </c>
      <c r="F495" s="305" t="s">
        <v>696</v>
      </c>
    </row>
    <row r="496" spans="1:6" ht="15">
      <c r="A496" s="353" t="s">
        <v>593</v>
      </c>
      <c r="B496" s="303">
        <v>5</v>
      </c>
      <c r="C496" s="303">
        <v>9</v>
      </c>
      <c r="D496" s="316">
        <v>10</v>
      </c>
      <c r="E496" s="339">
        <v>87000</v>
      </c>
      <c r="F496" s="325" t="s">
        <v>1569</v>
      </c>
    </row>
    <row r="497" spans="1:6" ht="14.25">
      <c r="A497" s="303" t="s">
        <v>593</v>
      </c>
      <c r="B497" s="303">
        <v>5</v>
      </c>
      <c r="C497" s="303">
        <v>9</v>
      </c>
      <c r="D497" s="316">
        <v>117</v>
      </c>
      <c r="E497" s="317">
        <v>1188486</v>
      </c>
      <c r="F497" s="325" t="s">
        <v>1569</v>
      </c>
    </row>
    <row r="498" spans="1:6" ht="14.25">
      <c r="A498" s="225" t="s">
        <v>593</v>
      </c>
      <c r="B498" s="200">
        <v>1</v>
      </c>
      <c r="C498" s="200">
        <v>3</v>
      </c>
      <c r="D498" s="302">
        <v>4200</v>
      </c>
      <c r="E498" s="145">
        <v>50352750</v>
      </c>
      <c r="F498" s="314" t="s">
        <v>1569</v>
      </c>
    </row>
    <row r="499" spans="1:6" ht="14.25">
      <c r="A499" s="303" t="s">
        <v>593</v>
      </c>
      <c r="B499" s="303">
        <v>5</v>
      </c>
      <c r="C499" s="303">
        <v>9</v>
      </c>
      <c r="D499" s="316">
        <v>117</v>
      </c>
      <c r="E499" s="317">
        <v>1188486</v>
      </c>
      <c r="F499" s="357" t="s">
        <v>2081</v>
      </c>
    </row>
    <row r="500" spans="1:6" ht="14.25">
      <c r="A500" s="225" t="s">
        <v>1568</v>
      </c>
      <c r="B500" s="200">
        <v>1</v>
      </c>
      <c r="C500" s="200">
        <v>3</v>
      </c>
      <c r="D500" s="302">
        <v>3</v>
      </c>
      <c r="E500" s="145">
        <v>43691</v>
      </c>
      <c r="F500" s="305" t="s">
        <v>1567</v>
      </c>
    </row>
    <row r="501" spans="1:6" ht="14.25">
      <c r="A501" s="225" t="s">
        <v>1457</v>
      </c>
      <c r="B501" s="200">
        <v>5</v>
      </c>
      <c r="C501" s="200">
        <v>1</v>
      </c>
      <c r="D501" s="302">
        <v>30</v>
      </c>
      <c r="E501" s="273">
        <v>1450</v>
      </c>
      <c r="F501" s="356" t="s">
        <v>1456</v>
      </c>
    </row>
    <row r="502" spans="1:6" ht="14.25">
      <c r="A502" s="225" t="s">
        <v>763</v>
      </c>
      <c r="B502" s="200">
        <v>1</v>
      </c>
      <c r="C502" s="200">
        <v>3</v>
      </c>
      <c r="D502" s="302">
        <v>140</v>
      </c>
      <c r="E502" s="145">
        <v>350840</v>
      </c>
      <c r="F502" s="127" t="s">
        <v>1348</v>
      </c>
    </row>
    <row r="503" spans="1:6" ht="15">
      <c r="A503" s="234" t="s">
        <v>2080</v>
      </c>
      <c r="B503" s="303">
        <v>5</v>
      </c>
      <c r="C503" s="303">
        <v>9</v>
      </c>
      <c r="D503" s="276">
        <v>9</v>
      </c>
      <c r="E503" s="273">
        <v>63936</v>
      </c>
      <c r="F503" s="309" t="s">
        <v>118</v>
      </c>
    </row>
    <row r="504" spans="1:6" ht="14.25">
      <c r="A504" s="303" t="s">
        <v>2080</v>
      </c>
      <c r="B504" s="303">
        <v>5</v>
      </c>
      <c r="C504" s="303">
        <v>9</v>
      </c>
      <c r="D504" s="316">
        <v>6</v>
      </c>
      <c r="E504" s="317">
        <v>49722</v>
      </c>
      <c r="F504" s="325" t="s">
        <v>2079</v>
      </c>
    </row>
    <row r="505" spans="1:6" ht="14.25">
      <c r="A505" s="358" t="s">
        <v>2080</v>
      </c>
      <c r="B505" s="303">
        <v>5</v>
      </c>
      <c r="C505" s="303">
        <v>9</v>
      </c>
      <c r="D505" s="316">
        <v>10</v>
      </c>
      <c r="E505" s="145">
        <v>97500</v>
      </c>
      <c r="F505" s="325" t="s">
        <v>1516</v>
      </c>
    </row>
    <row r="506" spans="1:6" ht="15">
      <c r="A506" s="234" t="s">
        <v>763</v>
      </c>
      <c r="B506" s="303">
        <v>5</v>
      </c>
      <c r="C506" s="303">
        <v>9</v>
      </c>
      <c r="D506" s="276">
        <v>5</v>
      </c>
      <c r="E506" s="273">
        <v>38750</v>
      </c>
      <c r="F506" s="309" t="s">
        <v>1531</v>
      </c>
    </row>
    <row r="507" spans="1:6" ht="14.25">
      <c r="A507" s="225" t="s">
        <v>765</v>
      </c>
      <c r="B507" s="200">
        <v>1</v>
      </c>
      <c r="C507" s="200">
        <v>3</v>
      </c>
      <c r="D507" s="302">
        <v>534660</v>
      </c>
      <c r="E507" s="145">
        <v>75173196</v>
      </c>
      <c r="F507" s="127" t="s">
        <v>1349</v>
      </c>
    </row>
    <row r="508" spans="1:6" ht="12.75">
      <c r="A508" s="310" t="s">
        <v>763</v>
      </c>
      <c r="B508" s="81">
        <v>5</v>
      </c>
      <c r="C508" s="81">
        <v>1</v>
      </c>
      <c r="D508" s="174">
        <v>2</v>
      </c>
      <c r="E508" s="311">
        <v>153120</v>
      </c>
      <c r="F508" s="127" t="s">
        <v>709</v>
      </c>
    </row>
    <row r="509" spans="1:6" ht="14.25">
      <c r="A509" s="225" t="s">
        <v>763</v>
      </c>
      <c r="B509" s="200">
        <v>1</v>
      </c>
      <c r="C509" s="200">
        <v>3</v>
      </c>
      <c r="D509" s="302">
        <v>2800</v>
      </c>
      <c r="E509" s="145">
        <v>26026980</v>
      </c>
      <c r="F509" s="127" t="s">
        <v>1350</v>
      </c>
    </row>
    <row r="510" spans="1:6" ht="15">
      <c r="A510" s="234" t="s">
        <v>1458</v>
      </c>
      <c r="B510" s="303">
        <v>5</v>
      </c>
      <c r="C510" s="303">
        <v>9</v>
      </c>
      <c r="D510" s="276">
        <v>56</v>
      </c>
      <c r="E510" s="273">
        <v>529200</v>
      </c>
      <c r="F510" s="309" t="s">
        <v>1530</v>
      </c>
    </row>
    <row r="511" spans="1:6" ht="15">
      <c r="A511" s="306" t="s">
        <v>1458</v>
      </c>
      <c r="B511" s="303">
        <v>5</v>
      </c>
      <c r="C511" s="303">
        <v>9</v>
      </c>
      <c r="D511" s="306">
        <v>30</v>
      </c>
      <c r="E511" s="307">
        <v>219000</v>
      </c>
      <c r="F511" s="308" t="s">
        <v>1529</v>
      </c>
    </row>
    <row r="512" spans="1:6" ht="15">
      <c r="A512" s="306" t="s">
        <v>593</v>
      </c>
      <c r="B512" s="303">
        <v>5</v>
      </c>
      <c r="C512" s="303">
        <v>9</v>
      </c>
      <c r="D512" s="306">
        <v>30</v>
      </c>
      <c r="E512" s="307">
        <v>256600</v>
      </c>
      <c r="F512" s="308" t="s">
        <v>1528</v>
      </c>
    </row>
    <row r="513" spans="1:6" ht="15">
      <c r="A513" s="234" t="s">
        <v>593</v>
      </c>
      <c r="B513" s="303">
        <v>5</v>
      </c>
      <c r="C513" s="303">
        <v>9</v>
      </c>
      <c r="D513" s="276">
        <v>64</v>
      </c>
      <c r="E513" s="273">
        <v>736000</v>
      </c>
      <c r="F513" s="309" t="s">
        <v>1527</v>
      </c>
    </row>
    <row r="514" spans="1:6" ht="15">
      <c r="A514" s="359" t="s">
        <v>1458</v>
      </c>
      <c r="B514" s="303">
        <v>5</v>
      </c>
      <c r="C514" s="303">
        <v>9</v>
      </c>
      <c r="D514" s="306">
        <v>30</v>
      </c>
      <c r="E514" s="317">
        <v>254040</v>
      </c>
      <c r="F514" s="325" t="s">
        <v>1526</v>
      </c>
    </row>
    <row r="515" spans="1:6" ht="15">
      <c r="A515" s="359" t="s">
        <v>593</v>
      </c>
      <c r="B515" s="303">
        <v>5</v>
      </c>
      <c r="C515" s="303">
        <v>9</v>
      </c>
      <c r="D515" s="306">
        <v>200</v>
      </c>
      <c r="E515" s="317">
        <v>2064800</v>
      </c>
      <c r="F515" s="360" t="s">
        <v>1525</v>
      </c>
    </row>
    <row r="516" spans="1:6" ht="14.25">
      <c r="A516" s="234" t="s">
        <v>593</v>
      </c>
      <c r="B516" s="303">
        <v>5</v>
      </c>
      <c r="C516" s="303">
        <v>9</v>
      </c>
      <c r="D516" s="234">
        <v>20</v>
      </c>
      <c r="E516" s="273">
        <v>191180</v>
      </c>
      <c r="F516" s="361" t="s">
        <v>1524</v>
      </c>
    </row>
    <row r="517" spans="1:6" ht="14.25">
      <c r="A517" s="225" t="s">
        <v>1351</v>
      </c>
      <c r="B517" s="200">
        <v>1</v>
      </c>
      <c r="C517" s="200">
        <v>3</v>
      </c>
      <c r="D517" s="302">
        <v>7</v>
      </c>
      <c r="E517" s="145">
        <v>2273.6</v>
      </c>
      <c r="F517" s="362" t="s">
        <v>1352</v>
      </c>
    </row>
    <row r="518" spans="1:6" ht="14.25">
      <c r="A518" s="225" t="s">
        <v>1351</v>
      </c>
      <c r="B518" s="200">
        <v>1</v>
      </c>
      <c r="C518" s="200">
        <v>3</v>
      </c>
      <c r="D518" s="302">
        <v>7</v>
      </c>
      <c r="E518" s="145">
        <v>2517.2</v>
      </c>
      <c r="F518" s="362" t="s">
        <v>1353</v>
      </c>
    </row>
    <row r="519" spans="1:6" ht="14.25">
      <c r="A519" s="363" t="s">
        <v>763</v>
      </c>
      <c r="B519" s="200">
        <v>1</v>
      </c>
      <c r="C519" s="200">
        <v>3</v>
      </c>
      <c r="D519" s="274">
        <v>3</v>
      </c>
      <c r="E519" s="145">
        <v>219240</v>
      </c>
      <c r="F519" s="128" t="s">
        <v>1793</v>
      </c>
    </row>
    <row r="520" spans="1:6" ht="14.25">
      <c r="A520" s="225" t="s">
        <v>1794</v>
      </c>
      <c r="B520" s="200">
        <v>1</v>
      </c>
      <c r="C520" s="200">
        <v>3</v>
      </c>
      <c r="D520" s="274">
        <v>60</v>
      </c>
      <c r="E520" s="145">
        <v>372252.12</v>
      </c>
      <c r="F520" s="128" t="s">
        <v>956</v>
      </c>
    </row>
    <row r="521" spans="1:6" ht="15">
      <c r="A521" s="306" t="s">
        <v>1523</v>
      </c>
      <c r="B521" s="297">
        <v>5</v>
      </c>
      <c r="C521" s="297">
        <v>9</v>
      </c>
      <c r="D521" s="306">
        <v>60</v>
      </c>
      <c r="E521" s="307">
        <v>142500</v>
      </c>
      <c r="F521" s="364" t="s">
        <v>1522</v>
      </c>
    </row>
    <row r="522" spans="1:6" ht="14.25">
      <c r="A522" s="234" t="s">
        <v>1521</v>
      </c>
      <c r="B522" s="297">
        <v>5</v>
      </c>
      <c r="C522" s="297">
        <v>9</v>
      </c>
      <c r="D522" s="234">
        <v>50</v>
      </c>
      <c r="E522" s="273">
        <v>137000</v>
      </c>
      <c r="F522" s="361" t="s">
        <v>1520</v>
      </c>
    </row>
    <row r="523" spans="1:6" ht="15">
      <c r="A523" s="234" t="s">
        <v>606</v>
      </c>
      <c r="B523" s="297">
        <v>5</v>
      </c>
      <c r="C523" s="297">
        <v>9</v>
      </c>
      <c r="D523" s="276">
        <v>44</v>
      </c>
      <c r="E523" s="273">
        <v>141108</v>
      </c>
      <c r="F523" s="365" t="s">
        <v>1037</v>
      </c>
    </row>
    <row r="524" spans="1:6" ht="12.75">
      <c r="A524" s="366" t="s">
        <v>606</v>
      </c>
      <c r="B524" s="95">
        <v>5</v>
      </c>
      <c r="C524" s="81">
        <v>1</v>
      </c>
      <c r="D524" s="174">
        <v>30</v>
      </c>
      <c r="E524" s="367">
        <v>156600</v>
      </c>
      <c r="F524" s="128" t="s">
        <v>607</v>
      </c>
    </row>
    <row r="525" spans="1:6" ht="14.25">
      <c r="A525" s="310" t="s">
        <v>604</v>
      </c>
      <c r="B525" s="95">
        <v>5</v>
      </c>
      <c r="C525" s="81">
        <v>1</v>
      </c>
      <c r="D525" s="174">
        <v>3</v>
      </c>
      <c r="E525" s="145">
        <v>2958</v>
      </c>
      <c r="F525" s="368" t="s">
        <v>605</v>
      </c>
    </row>
    <row r="526" spans="1:6" ht="14.25">
      <c r="A526" s="234" t="s">
        <v>604</v>
      </c>
      <c r="B526" s="303">
        <v>5</v>
      </c>
      <c r="C526" s="303">
        <v>9</v>
      </c>
      <c r="D526" s="234">
        <v>10</v>
      </c>
      <c r="E526" s="273">
        <v>11020</v>
      </c>
      <c r="F526" s="361" t="s">
        <v>1519</v>
      </c>
    </row>
    <row r="527" spans="1:6" ht="14.25">
      <c r="A527" s="225" t="s">
        <v>1354</v>
      </c>
      <c r="B527" s="200">
        <v>1</v>
      </c>
      <c r="C527" s="200">
        <v>3</v>
      </c>
      <c r="D527" s="302">
        <v>210</v>
      </c>
      <c r="E527" s="145">
        <v>112770</v>
      </c>
      <c r="F527" s="128" t="s">
        <v>1355</v>
      </c>
    </row>
    <row r="528" spans="1:6" ht="14.25">
      <c r="A528" s="310" t="s">
        <v>602</v>
      </c>
      <c r="B528" s="95">
        <v>5</v>
      </c>
      <c r="C528" s="81">
        <v>1</v>
      </c>
      <c r="D528" s="174">
        <v>6</v>
      </c>
      <c r="E528" s="145">
        <v>8352</v>
      </c>
      <c r="F528" s="128" t="s">
        <v>603</v>
      </c>
    </row>
    <row r="529" spans="1:6" ht="14.25">
      <c r="A529" s="310" t="s">
        <v>595</v>
      </c>
      <c r="B529" s="95">
        <v>5</v>
      </c>
      <c r="C529" s="81">
        <v>1</v>
      </c>
      <c r="D529" s="174">
        <v>13</v>
      </c>
      <c r="E529" s="145">
        <v>1950</v>
      </c>
      <c r="F529" s="128" t="s">
        <v>596</v>
      </c>
    </row>
    <row r="530" spans="1:6" ht="14.25">
      <c r="A530" s="225" t="s">
        <v>1356</v>
      </c>
      <c r="B530" s="200">
        <v>1</v>
      </c>
      <c r="C530" s="200">
        <v>3</v>
      </c>
      <c r="D530" s="302">
        <v>574</v>
      </c>
      <c r="E530" s="145">
        <v>1345105.86</v>
      </c>
      <c r="F530" s="128" t="s">
        <v>1357</v>
      </c>
    </row>
    <row r="531" spans="1:6" ht="15">
      <c r="A531" s="306" t="s">
        <v>650</v>
      </c>
      <c r="B531" s="297">
        <v>5</v>
      </c>
      <c r="C531" s="297">
        <v>9</v>
      </c>
      <c r="D531" s="341">
        <v>10</v>
      </c>
      <c r="E531" s="273">
        <v>16240</v>
      </c>
      <c r="F531" s="369" t="s">
        <v>1515</v>
      </c>
    </row>
    <row r="532" spans="1:6" ht="15">
      <c r="A532" s="306" t="s">
        <v>1518</v>
      </c>
      <c r="B532" s="303">
        <v>5</v>
      </c>
      <c r="C532" s="303">
        <v>9</v>
      </c>
      <c r="D532" s="306">
        <v>100</v>
      </c>
      <c r="E532" s="307">
        <v>175000</v>
      </c>
      <c r="F532" s="364" t="s">
        <v>1517</v>
      </c>
    </row>
    <row r="533" spans="1:6" ht="14.25">
      <c r="A533" s="225" t="s">
        <v>711</v>
      </c>
      <c r="B533" s="200">
        <v>1</v>
      </c>
      <c r="C533" s="200">
        <v>3</v>
      </c>
      <c r="D533" s="302">
        <v>1400</v>
      </c>
      <c r="E533" s="145">
        <v>1881908</v>
      </c>
      <c r="F533" s="370" t="s">
        <v>837</v>
      </c>
    </row>
    <row r="534" spans="1:6" ht="12.75">
      <c r="A534" s="310" t="s">
        <v>711</v>
      </c>
      <c r="B534" s="81">
        <v>5</v>
      </c>
      <c r="C534" s="81">
        <v>1</v>
      </c>
      <c r="D534" s="174">
        <v>10</v>
      </c>
      <c r="E534" s="311">
        <v>19720</v>
      </c>
      <c r="F534" s="370" t="s">
        <v>712</v>
      </c>
    </row>
    <row r="535" spans="1:6" ht="12.75">
      <c r="A535" s="349" t="s">
        <v>1356</v>
      </c>
      <c r="B535" s="81">
        <v>5</v>
      </c>
      <c r="C535" s="81">
        <v>1</v>
      </c>
      <c r="D535" s="174">
        <v>10</v>
      </c>
      <c r="E535" s="311">
        <v>23037.6</v>
      </c>
      <c r="F535" s="128" t="s">
        <v>713</v>
      </c>
    </row>
    <row r="536" spans="1:6" ht="15">
      <c r="A536" s="234" t="s">
        <v>677</v>
      </c>
      <c r="B536" s="303">
        <v>5</v>
      </c>
      <c r="C536" s="303">
        <v>9</v>
      </c>
      <c r="D536" s="276">
        <v>12</v>
      </c>
      <c r="E536" s="273">
        <v>21912</v>
      </c>
      <c r="F536" s="365" t="s">
        <v>116</v>
      </c>
    </row>
    <row r="537" spans="1:6" ht="14.25">
      <c r="A537" s="225" t="s">
        <v>1356</v>
      </c>
      <c r="B537" s="200">
        <v>1</v>
      </c>
      <c r="C537" s="200">
        <v>3</v>
      </c>
      <c r="D537" s="302">
        <v>84</v>
      </c>
      <c r="E537" s="145">
        <v>420000</v>
      </c>
      <c r="F537" s="370" t="s">
        <v>957</v>
      </c>
    </row>
    <row r="538" spans="1:6" ht="14.25">
      <c r="A538" s="234" t="s">
        <v>115</v>
      </c>
      <c r="B538" s="303">
        <v>5</v>
      </c>
      <c r="C538" s="303">
        <v>9</v>
      </c>
      <c r="D538" s="234">
        <v>12</v>
      </c>
      <c r="E538" s="273">
        <v>64032</v>
      </c>
      <c r="F538" s="361" t="s">
        <v>114</v>
      </c>
    </row>
    <row r="539" spans="1:6" ht="14.25">
      <c r="A539" s="225" t="s">
        <v>1358</v>
      </c>
      <c r="B539" s="200">
        <v>1</v>
      </c>
      <c r="C539" s="200">
        <v>3</v>
      </c>
      <c r="D539" s="302">
        <v>140</v>
      </c>
      <c r="E539" s="145">
        <v>15483945.4</v>
      </c>
      <c r="F539" s="128" t="s">
        <v>1359</v>
      </c>
    </row>
    <row r="540" spans="1:6" ht="14.25">
      <c r="A540" s="225" t="s">
        <v>1360</v>
      </c>
      <c r="B540" s="200">
        <v>1</v>
      </c>
      <c r="C540" s="200">
        <v>3</v>
      </c>
      <c r="D540" s="302">
        <v>140</v>
      </c>
      <c r="E540" s="145">
        <v>14453600</v>
      </c>
      <c r="F540" s="128" t="s">
        <v>1361</v>
      </c>
    </row>
    <row r="541" spans="1:6" ht="14.25">
      <c r="A541" s="225" t="s">
        <v>1358</v>
      </c>
      <c r="B541" s="200">
        <v>1</v>
      </c>
      <c r="C541" s="200">
        <v>3</v>
      </c>
      <c r="D541" s="302">
        <v>3360</v>
      </c>
      <c r="E541" s="145">
        <v>8736000</v>
      </c>
      <c r="F541" s="128" t="s">
        <v>1362</v>
      </c>
    </row>
    <row r="542" spans="1:6" ht="14.25">
      <c r="A542" s="371" t="s">
        <v>1514</v>
      </c>
      <c r="B542" s="303">
        <v>5</v>
      </c>
      <c r="C542" s="303">
        <v>9</v>
      </c>
      <c r="D542" s="316">
        <v>6</v>
      </c>
      <c r="E542" s="372">
        <v>35220</v>
      </c>
      <c r="F542" s="360" t="s">
        <v>1513</v>
      </c>
    </row>
    <row r="543" spans="1:6" ht="12.75">
      <c r="A543" s="310" t="s">
        <v>714</v>
      </c>
      <c r="B543" s="81">
        <v>5</v>
      </c>
      <c r="C543" s="81">
        <v>1</v>
      </c>
      <c r="D543" s="174">
        <v>2</v>
      </c>
      <c r="E543" s="311">
        <v>6960</v>
      </c>
      <c r="F543" s="128" t="s">
        <v>715</v>
      </c>
    </row>
    <row r="544" spans="1:6" ht="14.25">
      <c r="A544" s="225" t="s">
        <v>961</v>
      </c>
      <c r="B544" s="200">
        <v>1</v>
      </c>
      <c r="C544" s="200">
        <v>3</v>
      </c>
      <c r="D544" s="302">
        <v>490</v>
      </c>
      <c r="E544" s="145">
        <v>980000</v>
      </c>
      <c r="F544" s="370" t="s">
        <v>960</v>
      </c>
    </row>
    <row r="545" spans="1:6" ht="12.75">
      <c r="A545" s="310" t="s">
        <v>716</v>
      </c>
      <c r="B545" s="95">
        <v>5</v>
      </c>
      <c r="C545" s="81">
        <v>1</v>
      </c>
      <c r="D545" s="174">
        <v>5</v>
      </c>
      <c r="E545" s="311">
        <v>17052</v>
      </c>
      <c r="F545" s="128" t="s">
        <v>717</v>
      </c>
    </row>
    <row r="546" spans="1:6" ht="12.75">
      <c r="A546" s="310" t="s">
        <v>597</v>
      </c>
      <c r="B546" s="95">
        <v>5</v>
      </c>
      <c r="C546" s="81">
        <v>1</v>
      </c>
      <c r="D546" s="174">
        <v>5</v>
      </c>
      <c r="E546" s="373">
        <v>22910</v>
      </c>
      <c r="F546" s="128" t="s">
        <v>1363</v>
      </c>
    </row>
    <row r="547" spans="1:6" ht="14.25">
      <c r="A547" s="225" t="s">
        <v>1840</v>
      </c>
      <c r="B547" s="200">
        <v>1</v>
      </c>
      <c r="C547" s="200">
        <v>3</v>
      </c>
      <c r="D547" s="302">
        <v>2800</v>
      </c>
      <c r="E547" s="145">
        <v>1807176</v>
      </c>
      <c r="F547" s="128" t="s">
        <v>686</v>
      </c>
    </row>
    <row r="548" spans="1:6" ht="14.25">
      <c r="A548" s="225" t="s">
        <v>1839</v>
      </c>
      <c r="B548" s="200">
        <v>1</v>
      </c>
      <c r="C548" s="200">
        <v>3</v>
      </c>
      <c r="D548" s="302">
        <v>1356</v>
      </c>
      <c r="E548" s="145">
        <v>1053883</v>
      </c>
      <c r="F548" s="370" t="s">
        <v>1034</v>
      </c>
    </row>
    <row r="549" spans="1:6" ht="14.25">
      <c r="A549" s="234" t="s">
        <v>113</v>
      </c>
      <c r="B549" s="303">
        <v>5</v>
      </c>
      <c r="C549" s="303">
        <v>9</v>
      </c>
      <c r="D549" s="234">
        <v>9</v>
      </c>
      <c r="E549" s="273">
        <v>44892</v>
      </c>
      <c r="F549" s="361" t="s">
        <v>112</v>
      </c>
    </row>
    <row r="550" spans="1:6" ht="14.25">
      <c r="A550" s="225" t="s">
        <v>171</v>
      </c>
      <c r="B550" s="200">
        <v>1</v>
      </c>
      <c r="C550" s="200">
        <v>3</v>
      </c>
      <c r="D550" s="302">
        <v>14</v>
      </c>
      <c r="E550" s="145">
        <v>20730.5</v>
      </c>
      <c r="F550" s="128" t="s">
        <v>172</v>
      </c>
    </row>
    <row r="551" spans="1:6" ht="14.25">
      <c r="A551" s="310" t="s">
        <v>1364</v>
      </c>
      <c r="B551" s="95">
        <v>5</v>
      </c>
      <c r="C551" s="81">
        <v>1</v>
      </c>
      <c r="D551" s="174">
        <v>1</v>
      </c>
      <c r="E551" s="145">
        <v>464</v>
      </c>
      <c r="F551" s="128" t="s">
        <v>1365</v>
      </c>
    </row>
    <row r="552" spans="1:6" ht="14.25">
      <c r="A552" s="225" t="s">
        <v>1364</v>
      </c>
      <c r="B552" s="200">
        <v>1</v>
      </c>
      <c r="C552" s="200">
        <v>3</v>
      </c>
      <c r="D552" s="302">
        <v>70</v>
      </c>
      <c r="E552" s="145">
        <v>33600</v>
      </c>
      <c r="F552" s="128" t="s">
        <v>1365</v>
      </c>
    </row>
    <row r="553" spans="1:6" ht="15">
      <c r="A553" s="234" t="s">
        <v>1364</v>
      </c>
      <c r="B553" s="303">
        <v>5</v>
      </c>
      <c r="C553" s="303">
        <v>9</v>
      </c>
      <c r="D553" s="276">
        <v>3</v>
      </c>
      <c r="E553" s="273">
        <v>1785</v>
      </c>
      <c r="F553" s="365" t="s">
        <v>111</v>
      </c>
    </row>
    <row r="554" spans="1:6" ht="14.25">
      <c r="A554" s="225" t="s">
        <v>1036</v>
      </c>
      <c r="B554" s="200">
        <v>1</v>
      </c>
      <c r="C554" s="200">
        <v>4</v>
      </c>
      <c r="D554" s="302">
        <v>2380</v>
      </c>
      <c r="E554" s="145">
        <v>1377258.4</v>
      </c>
      <c r="F554" s="370" t="s">
        <v>1035</v>
      </c>
    </row>
    <row r="555" spans="1:6" ht="12.75">
      <c r="A555" s="310" t="s">
        <v>610</v>
      </c>
      <c r="B555" s="95">
        <v>5</v>
      </c>
      <c r="C555" s="81">
        <v>1</v>
      </c>
      <c r="D555" s="174">
        <v>6</v>
      </c>
      <c r="E555" s="340">
        <v>9744</v>
      </c>
      <c r="F555" s="128" t="s">
        <v>611</v>
      </c>
    </row>
    <row r="556" spans="1:6" ht="15">
      <c r="A556" s="234" t="s">
        <v>1036</v>
      </c>
      <c r="B556" s="303">
        <v>5</v>
      </c>
      <c r="C556" s="303">
        <v>9</v>
      </c>
      <c r="D556" s="276">
        <v>47</v>
      </c>
      <c r="E556" s="273">
        <v>33887</v>
      </c>
      <c r="F556" s="365" t="s">
        <v>109</v>
      </c>
    </row>
    <row r="557" spans="1:6" ht="14.25">
      <c r="A557" s="234" t="s">
        <v>110</v>
      </c>
      <c r="B557" s="303">
        <v>5</v>
      </c>
      <c r="C557" s="303">
        <v>9</v>
      </c>
      <c r="D557" s="234">
        <v>40</v>
      </c>
      <c r="E557" s="273">
        <v>51040</v>
      </c>
      <c r="F557" s="361" t="s">
        <v>109</v>
      </c>
    </row>
    <row r="558" spans="1:6" ht="12.75">
      <c r="A558" s="310" t="s">
        <v>718</v>
      </c>
      <c r="B558" s="95">
        <v>5</v>
      </c>
      <c r="C558" s="81">
        <v>1</v>
      </c>
      <c r="D558" s="174">
        <v>50</v>
      </c>
      <c r="E558" s="311">
        <v>64380</v>
      </c>
      <c r="F558" s="128" t="s">
        <v>719</v>
      </c>
    </row>
    <row r="559" spans="1:6" ht="15">
      <c r="A559" s="306" t="s">
        <v>108</v>
      </c>
      <c r="B559" s="303">
        <v>5</v>
      </c>
      <c r="C559" s="303">
        <v>9</v>
      </c>
      <c r="D559" s="306">
        <v>60</v>
      </c>
      <c r="E559" s="307">
        <v>34800</v>
      </c>
      <c r="F559" s="364" t="s">
        <v>107</v>
      </c>
    </row>
    <row r="560" spans="1:6" ht="14.25">
      <c r="A560" s="234" t="s">
        <v>1212</v>
      </c>
      <c r="B560" s="303">
        <v>5</v>
      </c>
      <c r="C560" s="303">
        <v>9</v>
      </c>
      <c r="D560" s="332">
        <v>25</v>
      </c>
      <c r="E560" s="273">
        <v>89900</v>
      </c>
      <c r="F560" s="369" t="s">
        <v>1211</v>
      </c>
    </row>
    <row r="561" spans="1:6" ht="14.25">
      <c r="A561" s="225" t="s">
        <v>606</v>
      </c>
      <c r="B561" s="200">
        <v>1</v>
      </c>
      <c r="C561" s="200">
        <v>3</v>
      </c>
      <c r="D561" s="302">
        <v>2800</v>
      </c>
      <c r="E561" s="145">
        <v>8526000</v>
      </c>
      <c r="F561" s="370" t="s">
        <v>1037</v>
      </c>
    </row>
    <row r="562" spans="1:6" ht="14.25">
      <c r="A562" s="225" t="s">
        <v>840</v>
      </c>
      <c r="B562" s="200">
        <v>1</v>
      </c>
      <c r="C562" s="200">
        <v>3</v>
      </c>
      <c r="D562" s="302">
        <v>56</v>
      </c>
      <c r="E562" s="145">
        <v>246848</v>
      </c>
      <c r="F562" s="370" t="s">
        <v>724</v>
      </c>
    </row>
    <row r="563" spans="1:6" ht="12.75">
      <c r="A563" s="310" t="s">
        <v>606</v>
      </c>
      <c r="B563" s="81">
        <v>5</v>
      </c>
      <c r="C563" s="81">
        <v>1</v>
      </c>
      <c r="D563" s="174">
        <v>120</v>
      </c>
      <c r="E563" s="311">
        <v>348000</v>
      </c>
      <c r="F563" s="128" t="s">
        <v>710</v>
      </c>
    </row>
    <row r="564" spans="1:6" ht="14.25">
      <c r="A564" s="225" t="s">
        <v>1594</v>
      </c>
      <c r="B564" s="200">
        <v>1</v>
      </c>
      <c r="C564" s="200">
        <v>3</v>
      </c>
      <c r="D564" s="302">
        <v>1.4</v>
      </c>
      <c r="E564" s="145">
        <v>602140</v>
      </c>
      <c r="F564" s="128" t="s">
        <v>181</v>
      </c>
    </row>
    <row r="565" spans="1:6" ht="14.25">
      <c r="A565" s="225" t="s">
        <v>1893</v>
      </c>
      <c r="B565" s="200">
        <v>5</v>
      </c>
      <c r="C565" s="200">
        <v>1</v>
      </c>
      <c r="D565" s="374">
        <v>31</v>
      </c>
      <c r="E565" s="351">
        <v>41580000</v>
      </c>
      <c r="F565" s="128" t="s">
        <v>187</v>
      </c>
    </row>
    <row r="566" spans="1:6" ht="15">
      <c r="A566" s="306" t="s">
        <v>106</v>
      </c>
      <c r="B566" s="303">
        <v>5</v>
      </c>
      <c r="C566" s="303">
        <v>9</v>
      </c>
      <c r="D566" s="306">
        <v>3000</v>
      </c>
      <c r="E566" s="307">
        <v>105000</v>
      </c>
      <c r="F566" s="364" t="s">
        <v>105</v>
      </c>
    </row>
    <row r="567" spans="1:6" ht="14.25">
      <c r="A567" s="225" t="s">
        <v>182</v>
      </c>
      <c r="B567" s="200">
        <v>1</v>
      </c>
      <c r="C567" s="200">
        <v>3</v>
      </c>
      <c r="D567" s="302">
        <v>140000</v>
      </c>
      <c r="E567" s="145">
        <v>5880000</v>
      </c>
      <c r="F567" s="128" t="s">
        <v>183</v>
      </c>
    </row>
    <row r="568" spans="1:6" ht="15">
      <c r="A568" s="306" t="s">
        <v>720</v>
      </c>
      <c r="B568" s="303">
        <v>5</v>
      </c>
      <c r="C568" s="303">
        <v>9</v>
      </c>
      <c r="D568" s="306">
        <v>3000</v>
      </c>
      <c r="E568" s="307">
        <v>96000</v>
      </c>
      <c r="F568" s="364" t="s">
        <v>104</v>
      </c>
    </row>
    <row r="569" spans="1:6" ht="15">
      <c r="A569" s="234" t="s">
        <v>103</v>
      </c>
      <c r="B569" s="303">
        <v>5</v>
      </c>
      <c r="C569" s="303">
        <v>9</v>
      </c>
      <c r="D569" s="306">
        <v>6000</v>
      </c>
      <c r="E569" s="273">
        <v>198000</v>
      </c>
      <c r="F569" s="361" t="s">
        <v>102</v>
      </c>
    </row>
    <row r="570" spans="1:6" ht="15">
      <c r="A570" s="234" t="s">
        <v>720</v>
      </c>
      <c r="B570" s="303">
        <v>5</v>
      </c>
      <c r="C570" s="303">
        <v>9</v>
      </c>
      <c r="D570" s="276">
        <v>2600</v>
      </c>
      <c r="E570" s="273">
        <v>124800</v>
      </c>
      <c r="F570" s="365" t="s">
        <v>101</v>
      </c>
    </row>
    <row r="571" spans="1:6" ht="12.75">
      <c r="A571" s="310" t="s">
        <v>720</v>
      </c>
      <c r="B571" s="81">
        <v>5</v>
      </c>
      <c r="C571" s="81">
        <v>1</v>
      </c>
      <c r="D571" s="174">
        <v>3000</v>
      </c>
      <c r="E571" s="311">
        <v>132240</v>
      </c>
      <c r="F571" s="128" t="s">
        <v>798</v>
      </c>
    </row>
    <row r="572" spans="1:6" ht="14.25">
      <c r="A572" s="303" t="s">
        <v>799</v>
      </c>
      <c r="B572" s="303">
        <v>5</v>
      </c>
      <c r="C572" s="303">
        <v>9</v>
      </c>
      <c r="D572" s="316">
        <v>300</v>
      </c>
      <c r="E572" s="317">
        <v>16800</v>
      </c>
      <c r="F572" s="360" t="s">
        <v>1210</v>
      </c>
    </row>
    <row r="573" spans="1:6" ht="14.25">
      <c r="A573" s="303" t="s">
        <v>2078</v>
      </c>
      <c r="B573" s="303">
        <v>5</v>
      </c>
      <c r="C573" s="303">
        <v>9</v>
      </c>
      <c r="D573" s="316">
        <v>150</v>
      </c>
      <c r="E573" s="317">
        <v>32550</v>
      </c>
      <c r="F573" s="360" t="s">
        <v>2077</v>
      </c>
    </row>
    <row r="574" spans="1:6" ht="14.25">
      <c r="A574" s="303" t="s">
        <v>2078</v>
      </c>
      <c r="B574" s="303">
        <v>5</v>
      </c>
      <c r="C574" s="303">
        <v>9</v>
      </c>
      <c r="D574" s="316">
        <v>100</v>
      </c>
      <c r="E574" s="317">
        <v>21700</v>
      </c>
      <c r="F574" s="360" t="s">
        <v>2104</v>
      </c>
    </row>
    <row r="575" spans="1:6" ht="14.25">
      <c r="A575" s="303" t="s">
        <v>2076</v>
      </c>
      <c r="B575" s="303">
        <v>5</v>
      </c>
      <c r="C575" s="303">
        <v>9</v>
      </c>
      <c r="D575" s="316">
        <v>20</v>
      </c>
      <c r="E575" s="317">
        <v>1600</v>
      </c>
      <c r="F575" s="360" t="s">
        <v>2075</v>
      </c>
    </row>
    <row r="576" spans="1:6" ht="14.25">
      <c r="A576" s="303" t="s">
        <v>799</v>
      </c>
      <c r="B576" s="303">
        <v>5</v>
      </c>
      <c r="C576" s="303">
        <v>9</v>
      </c>
      <c r="D576" s="316">
        <v>350</v>
      </c>
      <c r="E576" s="317">
        <v>37450</v>
      </c>
      <c r="F576" s="360" t="s">
        <v>1651</v>
      </c>
    </row>
    <row r="577" spans="1:6" ht="14.25">
      <c r="A577" s="303" t="s">
        <v>2076</v>
      </c>
      <c r="B577" s="303">
        <v>5</v>
      </c>
      <c r="C577" s="303">
        <v>9</v>
      </c>
      <c r="D577" s="316">
        <v>100</v>
      </c>
      <c r="E577" s="317">
        <v>8000</v>
      </c>
      <c r="F577" s="360" t="s">
        <v>2103</v>
      </c>
    </row>
    <row r="578" spans="1:6" ht="14.25">
      <c r="A578" s="303" t="s">
        <v>1155</v>
      </c>
      <c r="B578" s="303">
        <v>5</v>
      </c>
      <c r="C578" s="303">
        <v>9</v>
      </c>
      <c r="D578" s="316">
        <v>400</v>
      </c>
      <c r="E578" s="317">
        <v>41200</v>
      </c>
      <c r="F578" s="360" t="s">
        <v>1154</v>
      </c>
    </row>
    <row r="579" spans="1:6" ht="14.25">
      <c r="A579" s="303" t="s">
        <v>1155</v>
      </c>
      <c r="B579" s="303">
        <v>5</v>
      </c>
      <c r="C579" s="303">
        <v>9</v>
      </c>
      <c r="D579" s="316">
        <v>300</v>
      </c>
      <c r="E579" s="317">
        <v>20400</v>
      </c>
      <c r="F579" s="360" t="s">
        <v>1512</v>
      </c>
    </row>
    <row r="580" spans="1:6" ht="14.25">
      <c r="A580" s="296" t="s">
        <v>100</v>
      </c>
      <c r="B580" s="303">
        <v>5</v>
      </c>
      <c r="C580" s="303">
        <v>9</v>
      </c>
      <c r="D580" s="296">
        <v>2500</v>
      </c>
      <c r="E580" s="299">
        <v>107500</v>
      </c>
      <c r="F580" s="375" t="s">
        <v>99</v>
      </c>
    </row>
    <row r="581" spans="1:6" ht="14.25">
      <c r="A581" s="303" t="s">
        <v>1153</v>
      </c>
      <c r="B581" s="303">
        <v>5</v>
      </c>
      <c r="C581" s="303">
        <v>9</v>
      </c>
      <c r="D581" s="316">
        <v>1000</v>
      </c>
      <c r="E581" s="317">
        <v>50000</v>
      </c>
      <c r="F581" s="375" t="s">
        <v>1511</v>
      </c>
    </row>
    <row r="582" spans="1:6" ht="14.25">
      <c r="A582" s="303" t="s">
        <v>1153</v>
      </c>
      <c r="B582" s="303">
        <v>5</v>
      </c>
      <c r="C582" s="303">
        <v>9</v>
      </c>
      <c r="D582" s="316">
        <v>1000</v>
      </c>
      <c r="E582" s="317">
        <v>50000</v>
      </c>
      <c r="F582" s="360" t="s">
        <v>1152</v>
      </c>
    </row>
    <row r="583" spans="1:6" ht="14.25">
      <c r="A583" s="225" t="s">
        <v>838</v>
      </c>
      <c r="B583" s="200">
        <v>1</v>
      </c>
      <c r="C583" s="200">
        <v>3</v>
      </c>
      <c r="D583" s="302">
        <v>56000</v>
      </c>
      <c r="E583" s="145">
        <v>2464000</v>
      </c>
      <c r="F583" s="370" t="s">
        <v>731</v>
      </c>
    </row>
    <row r="584" spans="1:6" ht="14.25">
      <c r="A584" s="225" t="s">
        <v>182</v>
      </c>
      <c r="B584" s="200">
        <v>1</v>
      </c>
      <c r="C584" s="200">
        <v>3</v>
      </c>
      <c r="D584" s="302">
        <v>60200</v>
      </c>
      <c r="E584" s="145">
        <v>2588600</v>
      </c>
      <c r="F584" s="128" t="s">
        <v>184</v>
      </c>
    </row>
    <row r="585" spans="1:6" ht="14.25">
      <c r="A585" s="225" t="s">
        <v>182</v>
      </c>
      <c r="B585" s="200">
        <v>1</v>
      </c>
      <c r="C585" s="200">
        <v>3</v>
      </c>
      <c r="D585" s="302">
        <v>84000</v>
      </c>
      <c r="E585" s="145">
        <v>4691400</v>
      </c>
      <c r="F585" s="128" t="s">
        <v>185</v>
      </c>
    </row>
    <row r="586" spans="1:6" ht="14.25">
      <c r="A586" s="234" t="s">
        <v>1209</v>
      </c>
      <c r="B586" s="303">
        <v>5</v>
      </c>
      <c r="C586" s="303">
        <v>9</v>
      </c>
      <c r="D586" s="174">
        <v>1000</v>
      </c>
      <c r="E586" s="273">
        <v>88000</v>
      </c>
      <c r="F586" s="361" t="s">
        <v>1208</v>
      </c>
    </row>
    <row r="587" spans="1:6" ht="14.25">
      <c r="A587" s="234" t="s">
        <v>805</v>
      </c>
      <c r="B587" s="303">
        <v>5</v>
      </c>
      <c r="C587" s="303">
        <v>9</v>
      </c>
      <c r="D587" s="174">
        <v>2000</v>
      </c>
      <c r="E587" s="273">
        <v>144000</v>
      </c>
      <c r="F587" s="361" t="s">
        <v>1207</v>
      </c>
    </row>
    <row r="588" spans="1:6" ht="12.75">
      <c r="A588" s="310" t="s">
        <v>799</v>
      </c>
      <c r="B588" s="81">
        <v>5</v>
      </c>
      <c r="C588" s="81">
        <v>1</v>
      </c>
      <c r="D588" s="174">
        <v>500</v>
      </c>
      <c r="E588" s="311">
        <v>42340</v>
      </c>
      <c r="F588" s="128" t="s">
        <v>800</v>
      </c>
    </row>
    <row r="589" spans="1:6" ht="14.25">
      <c r="A589" s="225" t="s">
        <v>182</v>
      </c>
      <c r="B589" s="200">
        <v>1</v>
      </c>
      <c r="C589" s="200">
        <v>3</v>
      </c>
      <c r="D589" s="302">
        <v>21000</v>
      </c>
      <c r="E589" s="145">
        <v>1407420</v>
      </c>
      <c r="F589" s="128" t="s">
        <v>186</v>
      </c>
    </row>
    <row r="590" spans="1:6" ht="12.75">
      <c r="A590" s="310" t="s">
        <v>801</v>
      </c>
      <c r="B590" s="81">
        <v>5</v>
      </c>
      <c r="C590" s="81">
        <v>1</v>
      </c>
      <c r="D590" s="174">
        <v>2000</v>
      </c>
      <c r="E590" s="311">
        <v>257520</v>
      </c>
      <c r="F590" s="128" t="s">
        <v>802</v>
      </c>
    </row>
    <row r="591" spans="1:6" ht="14.25">
      <c r="A591" s="225" t="s">
        <v>182</v>
      </c>
      <c r="B591" s="200">
        <v>1</v>
      </c>
      <c r="C591" s="200">
        <v>3</v>
      </c>
      <c r="D591" s="302">
        <v>8400</v>
      </c>
      <c r="E591" s="145">
        <v>714000</v>
      </c>
      <c r="F591" s="128" t="s">
        <v>206</v>
      </c>
    </row>
    <row r="592" spans="1:6" ht="12.75">
      <c r="A592" s="310" t="s">
        <v>803</v>
      </c>
      <c r="B592" s="81">
        <v>5</v>
      </c>
      <c r="C592" s="81">
        <v>1</v>
      </c>
      <c r="D592" s="174">
        <v>500</v>
      </c>
      <c r="E592" s="311">
        <v>64380</v>
      </c>
      <c r="F592" s="128" t="s">
        <v>804</v>
      </c>
    </row>
    <row r="593" spans="1:6" ht="12.75">
      <c r="A593" s="310" t="s">
        <v>805</v>
      </c>
      <c r="B593" s="81">
        <v>5</v>
      </c>
      <c r="C593" s="81">
        <v>1</v>
      </c>
      <c r="D593" s="174">
        <v>3000</v>
      </c>
      <c r="E593" s="311">
        <v>222720</v>
      </c>
      <c r="F593" s="128" t="s">
        <v>806</v>
      </c>
    </row>
    <row r="594" spans="1:6" ht="14.25">
      <c r="A594" s="225" t="s">
        <v>182</v>
      </c>
      <c r="B594" s="200">
        <v>1</v>
      </c>
      <c r="C594" s="200">
        <v>3</v>
      </c>
      <c r="D594" s="302">
        <v>9800</v>
      </c>
      <c r="E594" s="145">
        <v>1070454</v>
      </c>
      <c r="F594" s="128" t="s">
        <v>1179</v>
      </c>
    </row>
    <row r="595" spans="1:6" ht="15">
      <c r="A595" s="234" t="s">
        <v>799</v>
      </c>
      <c r="B595" s="303">
        <v>5</v>
      </c>
      <c r="C595" s="303">
        <v>9</v>
      </c>
      <c r="D595" s="276">
        <v>200</v>
      </c>
      <c r="E595" s="273">
        <v>14600</v>
      </c>
      <c r="F595" s="365" t="s">
        <v>1206</v>
      </c>
    </row>
    <row r="596" spans="1:6" ht="15">
      <c r="A596" s="234" t="s">
        <v>941</v>
      </c>
      <c r="B596" s="303">
        <v>5</v>
      </c>
      <c r="C596" s="303">
        <v>9</v>
      </c>
      <c r="D596" s="276">
        <v>130</v>
      </c>
      <c r="E596" s="273">
        <v>18460</v>
      </c>
      <c r="F596" s="365" t="s">
        <v>1205</v>
      </c>
    </row>
    <row r="597" spans="1:6" ht="15">
      <c r="A597" s="234" t="s">
        <v>805</v>
      </c>
      <c r="B597" s="303">
        <v>5</v>
      </c>
      <c r="C597" s="303">
        <v>9</v>
      </c>
      <c r="D597" s="276">
        <v>620</v>
      </c>
      <c r="E597" s="273">
        <v>50220</v>
      </c>
      <c r="F597" s="365" t="s">
        <v>1204</v>
      </c>
    </row>
    <row r="598" spans="1:6" ht="14.25">
      <c r="A598" s="225" t="s">
        <v>725</v>
      </c>
      <c r="B598" s="200">
        <v>1</v>
      </c>
      <c r="C598" s="200">
        <v>3</v>
      </c>
      <c r="D598" s="302">
        <v>42</v>
      </c>
      <c r="E598" s="145">
        <v>2858935.38</v>
      </c>
      <c r="F598" s="128" t="s">
        <v>1180</v>
      </c>
    </row>
    <row r="599" spans="1:6" ht="14.25">
      <c r="A599" s="234" t="s">
        <v>1203</v>
      </c>
      <c r="B599" s="303">
        <v>5</v>
      </c>
      <c r="C599" s="303">
        <v>9</v>
      </c>
      <c r="D599" s="234">
        <v>48</v>
      </c>
      <c r="E599" s="273">
        <v>69600</v>
      </c>
      <c r="F599" s="361" t="s">
        <v>1202</v>
      </c>
    </row>
    <row r="600" spans="1:6" ht="14.25">
      <c r="A600" s="225" t="s">
        <v>732</v>
      </c>
      <c r="B600" s="200">
        <v>1</v>
      </c>
      <c r="C600" s="200">
        <v>3</v>
      </c>
      <c r="D600" s="302">
        <v>2800</v>
      </c>
      <c r="E600" s="145">
        <v>3433668</v>
      </c>
      <c r="F600" s="370" t="s">
        <v>726</v>
      </c>
    </row>
    <row r="601" spans="1:6" ht="14.25">
      <c r="A601" s="225" t="s">
        <v>1817</v>
      </c>
      <c r="B601" s="200">
        <v>5</v>
      </c>
      <c r="C601" s="200">
        <v>1</v>
      </c>
      <c r="D601" s="302">
        <v>60</v>
      </c>
      <c r="E601" s="145">
        <v>102000</v>
      </c>
      <c r="F601" s="376" t="s">
        <v>1816</v>
      </c>
    </row>
    <row r="602" spans="1:6" ht="14.25">
      <c r="A602" s="225" t="s">
        <v>1594</v>
      </c>
      <c r="B602" s="200">
        <v>1</v>
      </c>
      <c r="C602" s="200">
        <v>3</v>
      </c>
      <c r="D602" s="302">
        <v>8.4</v>
      </c>
      <c r="E602" s="145">
        <v>7109066.496</v>
      </c>
      <c r="F602" s="128" t="s">
        <v>1181</v>
      </c>
    </row>
    <row r="603" spans="1:6" ht="14.25">
      <c r="A603" s="225" t="s">
        <v>1594</v>
      </c>
      <c r="B603" s="200">
        <v>1</v>
      </c>
      <c r="C603" s="200">
        <v>3</v>
      </c>
      <c r="D603" s="302">
        <v>8.4</v>
      </c>
      <c r="E603" s="145">
        <v>9987600</v>
      </c>
      <c r="F603" s="128" t="s">
        <v>1182</v>
      </c>
    </row>
    <row r="604" spans="1:6" ht="14.25">
      <c r="A604" s="225" t="s">
        <v>1594</v>
      </c>
      <c r="B604" s="200">
        <v>1</v>
      </c>
      <c r="C604" s="200">
        <v>3</v>
      </c>
      <c r="D604" s="302">
        <v>8.4</v>
      </c>
      <c r="E604" s="145">
        <v>9987600</v>
      </c>
      <c r="F604" s="377" t="s">
        <v>1183</v>
      </c>
    </row>
    <row r="605" spans="1:6" ht="14.25">
      <c r="A605" s="225" t="s">
        <v>1594</v>
      </c>
      <c r="B605" s="200">
        <v>1</v>
      </c>
      <c r="C605" s="200">
        <v>3</v>
      </c>
      <c r="D605" s="302">
        <v>8.4</v>
      </c>
      <c r="E605" s="145">
        <v>9987600</v>
      </c>
      <c r="F605" s="377" t="s">
        <v>1184</v>
      </c>
    </row>
    <row r="606" spans="1:6" ht="15">
      <c r="A606" s="335" t="s">
        <v>1510</v>
      </c>
      <c r="B606" s="303">
        <v>5</v>
      </c>
      <c r="C606" s="303">
        <v>9</v>
      </c>
      <c r="D606" s="378">
        <v>1</v>
      </c>
      <c r="E606" s="145">
        <v>2450</v>
      </c>
      <c r="F606" s="360" t="s">
        <v>1509</v>
      </c>
    </row>
    <row r="607" spans="1:6" ht="14.25">
      <c r="A607" s="225" t="s">
        <v>1185</v>
      </c>
      <c r="B607" s="200">
        <v>1</v>
      </c>
      <c r="C607" s="200">
        <v>3</v>
      </c>
      <c r="D607" s="302">
        <v>28</v>
      </c>
      <c r="E607" s="145">
        <v>249600.4</v>
      </c>
      <c r="F607" s="128" t="s">
        <v>1382</v>
      </c>
    </row>
    <row r="608" spans="1:6" ht="12.75">
      <c r="A608" s="310" t="s">
        <v>600</v>
      </c>
      <c r="B608" s="95">
        <v>5</v>
      </c>
      <c r="C608" s="81">
        <v>1</v>
      </c>
      <c r="D608" s="174">
        <v>5</v>
      </c>
      <c r="E608" s="340">
        <v>13920</v>
      </c>
      <c r="F608" s="128" t="s">
        <v>601</v>
      </c>
    </row>
    <row r="609" spans="1:6" ht="15">
      <c r="A609" s="310" t="s">
        <v>807</v>
      </c>
      <c r="B609" s="81">
        <v>5</v>
      </c>
      <c r="C609" s="81">
        <v>1</v>
      </c>
      <c r="D609" s="174">
        <v>3</v>
      </c>
      <c r="E609" s="311">
        <v>6124.8</v>
      </c>
      <c r="F609" s="379" t="s">
        <v>808</v>
      </c>
    </row>
    <row r="610" spans="1:6" ht="15">
      <c r="A610" s="225" t="s">
        <v>598</v>
      </c>
      <c r="B610" s="200">
        <v>1</v>
      </c>
      <c r="C610" s="200">
        <v>3</v>
      </c>
      <c r="D610" s="302">
        <v>280</v>
      </c>
      <c r="E610" s="145">
        <v>376488</v>
      </c>
      <c r="F610" s="379" t="s">
        <v>599</v>
      </c>
    </row>
    <row r="611" spans="1:6" ht="14.25">
      <c r="A611" s="225" t="s">
        <v>734</v>
      </c>
      <c r="B611" s="200">
        <v>1</v>
      </c>
      <c r="C611" s="200">
        <v>3</v>
      </c>
      <c r="D611" s="302">
        <v>115</v>
      </c>
      <c r="E611" s="145">
        <v>154629</v>
      </c>
      <c r="F611" s="370" t="s">
        <v>733</v>
      </c>
    </row>
    <row r="612" spans="1:6" ht="14.25">
      <c r="A612" s="225" t="s">
        <v>833</v>
      </c>
      <c r="B612" s="200">
        <v>1</v>
      </c>
      <c r="C612" s="200">
        <v>3</v>
      </c>
      <c r="D612" s="302">
        <v>14</v>
      </c>
      <c r="E612" s="145">
        <v>3885000</v>
      </c>
      <c r="F612" s="376" t="s">
        <v>832</v>
      </c>
    </row>
    <row r="613" spans="1:6" ht="15">
      <c r="A613" s="234" t="s">
        <v>678</v>
      </c>
      <c r="B613" s="303">
        <v>5</v>
      </c>
      <c r="C613" s="303">
        <v>9</v>
      </c>
      <c r="D613" s="276">
        <v>2</v>
      </c>
      <c r="E613" s="273">
        <v>430000</v>
      </c>
      <c r="F613" s="365" t="s">
        <v>1201</v>
      </c>
    </row>
    <row r="614" spans="1:6" ht="15">
      <c r="A614" s="234" t="s">
        <v>1533</v>
      </c>
      <c r="B614" s="303">
        <v>5</v>
      </c>
      <c r="C614" s="303">
        <v>9</v>
      </c>
      <c r="D614" s="276">
        <v>2</v>
      </c>
      <c r="E614" s="273">
        <v>120000</v>
      </c>
      <c r="F614" s="365" t="s">
        <v>1200</v>
      </c>
    </row>
    <row r="615" spans="1:6" ht="12.75">
      <c r="A615" s="310" t="s">
        <v>1360</v>
      </c>
      <c r="B615" s="81">
        <v>5</v>
      </c>
      <c r="C615" s="81">
        <v>1</v>
      </c>
      <c r="D615" s="174">
        <v>1</v>
      </c>
      <c r="E615" s="193">
        <v>55100</v>
      </c>
      <c r="F615" s="380" t="s">
        <v>178</v>
      </c>
    </row>
    <row r="616" spans="1:6" ht="14.25">
      <c r="A616" s="225" t="s">
        <v>1594</v>
      </c>
      <c r="B616" s="200">
        <v>1</v>
      </c>
      <c r="C616" s="200">
        <v>3</v>
      </c>
      <c r="D616" s="302">
        <v>8.4</v>
      </c>
      <c r="E616" s="145">
        <v>898396.8</v>
      </c>
      <c r="F616" s="128" t="s">
        <v>436</v>
      </c>
    </row>
    <row r="617" spans="1:6" ht="14.25">
      <c r="A617" s="225" t="s">
        <v>1360</v>
      </c>
      <c r="B617" s="200">
        <v>1</v>
      </c>
      <c r="C617" s="200">
        <v>3</v>
      </c>
      <c r="D617" s="302">
        <v>21</v>
      </c>
      <c r="E617" s="145">
        <v>1939040</v>
      </c>
      <c r="F617" s="380" t="s">
        <v>434</v>
      </c>
    </row>
    <row r="618" spans="1:6" ht="14.25">
      <c r="A618" s="225" t="s">
        <v>1360</v>
      </c>
      <c r="B618" s="200">
        <v>1</v>
      </c>
      <c r="C618" s="200">
        <v>3</v>
      </c>
      <c r="D618" s="302">
        <v>8.4</v>
      </c>
      <c r="E618" s="145">
        <v>3250623.0960000004</v>
      </c>
      <c r="F618" s="128" t="s">
        <v>437</v>
      </c>
    </row>
    <row r="619" spans="1:6" ht="12.75">
      <c r="A619" s="310" t="s">
        <v>1594</v>
      </c>
      <c r="B619" s="81">
        <v>5</v>
      </c>
      <c r="C619" s="81">
        <v>1</v>
      </c>
      <c r="D619" s="174">
        <v>7</v>
      </c>
      <c r="E619" s="193">
        <v>385700</v>
      </c>
      <c r="F619" s="380" t="s">
        <v>180</v>
      </c>
    </row>
    <row r="620" spans="1:6" ht="14.25">
      <c r="A620" s="225" t="s">
        <v>1360</v>
      </c>
      <c r="B620" s="200">
        <v>1</v>
      </c>
      <c r="C620" s="200">
        <v>3</v>
      </c>
      <c r="D620" s="302">
        <v>56</v>
      </c>
      <c r="E620" s="145">
        <v>1998976</v>
      </c>
      <c r="F620" s="362" t="s">
        <v>1383</v>
      </c>
    </row>
    <row r="621" spans="1:6" ht="14.25">
      <c r="A621" s="225" t="s">
        <v>1360</v>
      </c>
      <c r="B621" s="200">
        <v>1</v>
      </c>
      <c r="C621" s="200">
        <v>3</v>
      </c>
      <c r="D621" s="302">
        <v>5.6</v>
      </c>
      <c r="E621" s="145">
        <v>509600</v>
      </c>
      <c r="F621" s="128" t="s">
        <v>1384</v>
      </c>
    </row>
    <row r="622" spans="1:6" ht="14.25">
      <c r="A622" s="225" t="s">
        <v>1360</v>
      </c>
      <c r="B622" s="200">
        <v>1</v>
      </c>
      <c r="C622" s="200">
        <v>3</v>
      </c>
      <c r="D622" s="302">
        <v>16.8</v>
      </c>
      <c r="E622" s="145">
        <v>2218148.52</v>
      </c>
      <c r="F622" s="128" t="s">
        <v>1385</v>
      </c>
    </row>
    <row r="623" spans="1:6" ht="15">
      <c r="A623" s="234" t="s">
        <v>1360</v>
      </c>
      <c r="B623" s="303">
        <v>5</v>
      </c>
      <c r="C623" s="303">
        <v>9</v>
      </c>
      <c r="D623" s="276">
        <v>4</v>
      </c>
      <c r="E623" s="273">
        <v>224540</v>
      </c>
      <c r="F623" s="365" t="s">
        <v>1199</v>
      </c>
    </row>
    <row r="624" spans="1:6" ht="14.25">
      <c r="A624" s="225" t="s">
        <v>1360</v>
      </c>
      <c r="B624" s="200">
        <v>1</v>
      </c>
      <c r="C624" s="200">
        <v>3</v>
      </c>
      <c r="D624" s="302">
        <v>49</v>
      </c>
      <c r="E624" s="145">
        <v>4134375</v>
      </c>
      <c r="F624" s="128" t="s">
        <v>1386</v>
      </c>
    </row>
    <row r="625" spans="1:6" ht="14.25">
      <c r="A625" s="225" t="s">
        <v>943</v>
      </c>
      <c r="B625" s="200">
        <v>1</v>
      </c>
      <c r="C625" s="200">
        <v>3</v>
      </c>
      <c r="D625" s="302">
        <v>6</v>
      </c>
      <c r="E625" s="145">
        <v>301368</v>
      </c>
      <c r="F625" s="128" t="s">
        <v>942</v>
      </c>
    </row>
    <row r="626" spans="1:6" ht="14.25">
      <c r="A626" s="225" t="s">
        <v>212</v>
      </c>
      <c r="B626" s="200">
        <v>1</v>
      </c>
      <c r="C626" s="200">
        <v>3</v>
      </c>
      <c r="D626" s="302">
        <v>6</v>
      </c>
      <c r="E626" s="145">
        <v>254040</v>
      </c>
      <c r="F626" s="128" t="s">
        <v>211</v>
      </c>
    </row>
    <row r="627" spans="1:6" ht="14.25">
      <c r="A627" s="225" t="s">
        <v>1360</v>
      </c>
      <c r="B627" s="200">
        <v>1</v>
      </c>
      <c r="C627" s="200">
        <v>3</v>
      </c>
      <c r="D627" s="302">
        <v>9.8</v>
      </c>
      <c r="E627" s="145">
        <v>2535064</v>
      </c>
      <c r="F627" s="128" t="s">
        <v>1389</v>
      </c>
    </row>
    <row r="628" spans="1:6" ht="14.25">
      <c r="A628" s="225" t="s">
        <v>1360</v>
      </c>
      <c r="B628" s="200">
        <v>1</v>
      </c>
      <c r="C628" s="200">
        <v>3</v>
      </c>
      <c r="D628" s="302">
        <v>9.8</v>
      </c>
      <c r="E628" s="145">
        <v>2535064</v>
      </c>
      <c r="F628" s="128" t="s">
        <v>1390</v>
      </c>
    </row>
    <row r="629" spans="1:6" ht="14.25">
      <c r="A629" s="225" t="s">
        <v>1360</v>
      </c>
      <c r="B629" s="200">
        <v>1</v>
      </c>
      <c r="C629" s="200">
        <v>3</v>
      </c>
      <c r="D629" s="302">
        <v>28</v>
      </c>
      <c r="E629" s="145">
        <v>2912000</v>
      </c>
      <c r="F629" s="128" t="s">
        <v>1387</v>
      </c>
    </row>
    <row r="630" spans="1:6" ht="14.25">
      <c r="A630" s="225" t="s">
        <v>1360</v>
      </c>
      <c r="B630" s="200">
        <v>1</v>
      </c>
      <c r="C630" s="200">
        <v>3</v>
      </c>
      <c r="D630" s="302">
        <v>126</v>
      </c>
      <c r="E630" s="145">
        <v>9883455.12</v>
      </c>
      <c r="F630" s="128" t="s">
        <v>1388</v>
      </c>
    </row>
    <row r="631" spans="1:6" ht="14.25">
      <c r="A631" s="225" t="s">
        <v>1360</v>
      </c>
      <c r="B631" s="200">
        <v>1</v>
      </c>
      <c r="C631" s="200">
        <v>3</v>
      </c>
      <c r="D631" s="302">
        <v>28</v>
      </c>
      <c r="E631" s="145">
        <v>2886660</v>
      </c>
      <c r="F631" s="128" t="s">
        <v>1391</v>
      </c>
    </row>
    <row r="632" spans="1:6" ht="14.25">
      <c r="A632" s="225" t="s">
        <v>1360</v>
      </c>
      <c r="B632" s="200">
        <v>1</v>
      </c>
      <c r="C632" s="200">
        <v>3</v>
      </c>
      <c r="D632" s="302">
        <v>14</v>
      </c>
      <c r="E632" s="145">
        <v>1341315.22</v>
      </c>
      <c r="F632" s="128" t="s">
        <v>1392</v>
      </c>
    </row>
    <row r="633" spans="1:6" ht="14.25">
      <c r="A633" s="225" t="s">
        <v>831</v>
      </c>
      <c r="B633" s="200">
        <v>1</v>
      </c>
      <c r="C633" s="200">
        <v>3</v>
      </c>
      <c r="D633" s="302">
        <v>14</v>
      </c>
      <c r="E633" s="145">
        <v>3885000</v>
      </c>
      <c r="F633" s="128" t="s">
        <v>209</v>
      </c>
    </row>
    <row r="634" spans="1:6" ht="14.25">
      <c r="A634" s="225" t="s">
        <v>1393</v>
      </c>
      <c r="B634" s="200">
        <v>1</v>
      </c>
      <c r="C634" s="200">
        <v>3</v>
      </c>
      <c r="D634" s="302">
        <v>91</v>
      </c>
      <c r="E634" s="145">
        <v>16562000</v>
      </c>
      <c r="F634" s="128" t="s">
        <v>1394</v>
      </c>
    </row>
    <row r="635" spans="1:6" ht="14.25">
      <c r="A635" s="225" t="s">
        <v>1360</v>
      </c>
      <c r="B635" s="200">
        <v>1</v>
      </c>
      <c r="C635" s="200">
        <v>3</v>
      </c>
      <c r="D635" s="302">
        <v>28</v>
      </c>
      <c r="E635" s="145">
        <v>4830000</v>
      </c>
      <c r="F635" s="128" t="s">
        <v>1395</v>
      </c>
    </row>
    <row r="636" spans="1:6" ht="14.25">
      <c r="A636" s="225" t="s">
        <v>1360</v>
      </c>
      <c r="B636" s="200">
        <v>1</v>
      </c>
      <c r="C636" s="200">
        <v>3</v>
      </c>
      <c r="D636" s="302">
        <v>19.6</v>
      </c>
      <c r="E636" s="145">
        <v>3910592</v>
      </c>
      <c r="F636" s="128" t="s">
        <v>1396</v>
      </c>
    </row>
    <row r="637" spans="1:6" ht="14.25">
      <c r="A637" s="225" t="s">
        <v>1360</v>
      </c>
      <c r="B637" s="200">
        <v>1</v>
      </c>
      <c r="C637" s="200">
        <v>3</v>
      </c>
      <c r="D637" s="302">
        <v>16.8</v>
      </c>
      <c r="E637" s="145">
        <v>12998496</v>
      </c>
      <c r="F637" s="128" t="s">
        <v>430</v>
      </c>
    </row>
    <row r="638" spans="1:6" ht="14.25">
      <c r="A638" s="225" t="s">
        <v>944</v>
      </c>
      <c r="B638" s="200">
        <v>1</v>
      </c>
      <c r="C638" s="200">
        <v>3</v>
      </c>
      <c r="D638" s="302">
        <v>21</v>
      </c>
      <c r="E638" s="145">
        <v>7271313</v>
      </c>
      <c r="F638" s="128" t="s">
        <v>1397</v>
      </c>
    </row>
    <row r="639" spans="1:6" ht="14.25">
      <c r="A639" s="225" t="s">
        <v>1360</v>
      </c>
      <c r="B639" s="200">
        <v>1</v>
      </c>
      <c r="C639" s="200">
        <v>3</v>
      </c>
      <c r="D639" s="302">
        <v>21</v>
      </c>
      <c r="E639" s="145">
        <v>16248120</v>
      </c>
      <c r="F639" s="128" t="s">
        <v>1398</v>
      </c>
    </row>
    <row r="640" spans="1:6" ht="14.25">
      <c r="A640" s="225" t="s">
        <v>1360</v>
      </c>
      <c r="B640" s="200">
        <v>1</v>
      </c>
      <c r="C640" s="200">
        <v>3</v>
      </c>
      <c r="D640" s="302">
        <v>9.8</v>
      </c>
      <c r="E640" s="145">
        <v>7582456.000000001</v>
      </c>
      <c r="F640" s="128" t="s">
        <v>1399</v>
      </c>
    </row>
    <row r="641" spans="1:6" ht="14.25">
      <c r="A641" s="225" t="s">
        <v>1360</v>
      </c>
      <c r="B641" s="200">
        <v>1</v>
      </c>
      <c r="C641" s="200">
        <v>3</v>
      </c>
      <c r="D641" s="302">
        <v>9.8</v>
      </c>
      <c r="E641" s="145">
        <v>7582456.000000001</v>
      </c>
      <c r="F641" s="128" t="s">
        <v>1400</v>
      </c>
    </row>
    <row r="642" spans="1:6" ht="14.25">
      <c r="A642" s="225" t="s">
        <v>1360</v>
      </c>
      <c r="B642" s="200">
        <v>1</v>
      </c>
      <c r="C642" s="200">
        <v>3</v>
      </c>
      <c r="D642" s="302">
        <v>9.8</v>
      </c>
      <c r="E642" s="145">
        <v>7582456.000000001</v>
      </c>
      <c r="F642" s="128" t="s">
        <v>1455</v>
      </c>
    </row>
    <row r="643" spans="1:6" ht="14.25">
      <c r="A643" s="225" t="s">
        <v>1360</v>
      </c>
      <c r="B643" s="200">
        <v>1</v>
      </c>
      <c r="C643" s="200">
        <v>3</v>
      </c>
      <c r="D643" s="302">
        <v>70</v>
      </c>
      <c r="E643" s="145">
        <v>67900000</v>
      </c>
      <c r="F643" s="128" t="s">
        <v>431</v>
      </c>
    </row>
    <row r="644" spans="1:6" ht="14.25">
      <c r="A644" s="225" t="s">
        <v>1360</v>
      </c>
      <c r="B644" s="200">
        <v>1</v>
      </c>
      <c r="C644" s="200">
        <v>3</v>
      </c>
      <c r="D644" s="302">
        <v>126</v>
      </c>
      <c r="E644" s="145">
        <v>125622000</v>
      </c>
      <c r="F644" s="128" t="s">
        <v>432</v>
      </c>
    </row>
    <row r="645" spans="1:6" ht="14.25">
      <c r="A645" s="225" t="s">
        <v>1360</v>
      </c>
      <c r="B645" s="200">
        <v>1</v>
      </c>
      <c r="C645" s="200">
        <v>3</v>
      </c>
      <c r="D645" s="302">
        <v>61</v>
      </c>
      <c r="E645" s="145">
        <v>53131000</v>
      </c>
      <c r="F645" s="128" t="s">
        <v>829</v>
      </c>
    </row>
    <row r="646" spans="1:6" ht="14.25">
      <c r="A646" s="225" t="s">
        <v>1360</v>
      </c>
      <c r="B646" s="200">
        <v>1</v>
      </c>
      <c r="C646" s="200">
        <v>3</v>
      </c>
      <c r="D646" s="302">
        <v>2</v>
      </c>
      <c r="E646" s="145">
        <v>1939040</v>
      </c>
      <c r="F646" s="128" t="s">
        <v>433</v>
      </c>
    </row>
    <row r="647" spans="1:6" ht="14.25">
      <c r="A647" s="234" t="s">
        <v>1360</v>
      </c>
      <c r="B647" s="303">
        <v>5</v>
      </c>
      <c r="C647" s="303">
        <v>9</v>
      </c>
      <c r="D647" s="316">
        <v>2</v>
      </c>
      <c r="E647" s="273">
        <v>2134180</v>
      </c>
      <c r="F647" s="361" t="s">
        <v>1508</v>
      </c>
    </row>
    <row r="648" spans="1:6" ht="14.25">
      <c r="A648" s="225" t="s">
        <v>1360</v>
      </c>
      <c r="B648" s="200">
        <v>1</v>
      </c>
      <c r="C648" s="200">
        <v>3</v>
      </c>
      <c r="D648" s="302">
        <v>14</v>
      </c>
      <c r="E648" s="145">
        <v>962500</v>
      </c>
      <c r="F648" s="128" t="s">
        <v>435</v>
      </c>
    </row>
    <row r="649" spans="1:6" ht="12.75">
      <c r="A649" s="310" t="s">
        <v>1360</v>
      </c>
      <c r="B649" s="81">
        <v>5</v>
      </c>
      <c r="C649" s="81">
        <v>1</v>
      </c>
      <c r="D649" s="174">
        <v>6</v>
      </c>
      <c r="E649" s="193">
        <v>296670</v>
      </c>
      <c r="F649" s="128" t="s">
        <v>179</v>
      </c>
    </row>
    <row r="650" spans="1:6" ht="14.25">
      <c r="A650" s="225" t="s">
        <v>1892</v>
      </c>
      <c r="B650" s="200">
        <v>1</v>
      </c>
      <c r="C650" s="200">
        <v>3</v>
      </c>
      <c r="D650" s="302">
        <v>280</v>
      </c>
      <c r="E650" s="145">
        <v>128296</v>
      </c>
      <c r="F650" s="128" t="s">
        <v>438</v>
      </c>
    </row>
    <row r="651" spans="1:6" ht="14.25">
      <c r="A651" s="102" t="s">
        <v>1893</v>
      </c>
      <c r="B651" s="200">
        <v>1</v>
      </c>
      <c r="C651" s="200">
        <v>6</v>
      </c>
      <c r="D651" s="201">
        <v>33</v>
      </c>
      <c r="E651" s="381">
        <v>29700000</v>
      </c>
      <c r="F651" s="382" t="s">
        <v>187</v>
      </c>
    </row>
    <row r="652" spans="1:6" ht="14.25">
      <c r="A652"/>
      <c r="B652" s="200"/>
      <c r="C652" s="200"/>
      <c r="D652" s="202"/>
      <c r="E652" s="203"/>
      <c r="F652" s="204"/>
    </row>
    <row r="653" spans="1:6" ht="16.5">
      <c r="A653" s="86"/>
      <c r="B653" s="63"/>
      <c r="C653" s="63"/>
      <c r="D653" s="92"/>
      <c r="E653" s="205">
        <v>57050000</v>
      </c>
      <c r="F653" s="206" t="s">
        <v>1713</v>
      </c>
    </row>
    <row r="654" spans="1:6" ht="14.25">
      <c r="A654" s="234" t="s">
        <v>444</v>
      </c>
      <c r="B654" s="239">
        <v>5</v>
      </c>
      <c r="C654" s="239">
        <v>9</v>
      </c>
      <c r="D654" s="239">
        <v>24</v>
      </c>
      <c r="E654" s="273">
        <v>129600</v>
      </c>
      <c r="F654" s="361" t="s">
        <v>1107</v>
      </c>
    </row>
    <row r="655" spans="1:6" ht="14.25">
      <c r="A655" s="359" t="s">
        <v>1302</v>
      </c>
      <c r="B655" s="234">
        <v>5</v>
      </c>
      <c r="C655" s="234">
        <v>9</v>
      </c>
      <c r="D655" s="316">
        <v>6</v>
      </c>
      <c r="E655" s="317">
        <v>13398</v>
      </c>
      <c r="F655" s="360" t="s">
        <v>1301</v>
      </c>
    </row>
    <row r="656" spans="1:6" ht="14.25">
      <c r="A656" s="234" t="s">
        <v>1106</v>
      </c>
      <c r="B656" s="239">
        <v>5</v>
      </c>
      <c r="C656" s="239">
        <v>9</v>
      </c>
      <c r="D656" s="239">
        <v>12</v>
      </c>
      <c r="E656" s="273">
        <v>54000</v>
      </c>
      <c r="F656" s="361" t="s">
        <v>1105</v>
      </c>
    </row>
    <row r="657" spans="1:6" ht="14.25">
      <c r="A657" s="310" t="s">
        <v>794</v>
      </c>
      <c r="B657" s="200">
        <v>5</v>
      </c>
      <c r="C657" s="200">
        <v>1</v>
      </c>
      <c r="D657" s="178">
        <v>2</v>
      </c>
      <c r="E657" s="383">
        <v>13600</v>
      </c>
      <c r="F657" s="376" t="s">
        <v>399</v>
      </c>
    </row>
    <row r="658" spans="1:6" ht="14.25">
      <c r="A658" s="234" t="s">
        <v>1905</v>
      </c>
      <c r="B658" s="234">
        <v>5</v>
      </c>
      <c r="C658" s="234">
        <v>9</v>
      </c>
      <c r="D658" s="341">
        <v>22</v>
      </c>
      <c r="E658" s="273">
        <v>39600</v>
      </c>
      <c r="F658" s="369" t="s">
        <v>1300</v>
      </c>
    </row>
    <row r="659" spans="1:6" ht="14.25">
      <c r="A659" s="359" t="s">
        <v>440</v>
      </c>
      <c r="B659" s="234">
        <v>5</v>
      </c>
      <c r="C659" s="234">
        <v>9</v>
      </c>
      <c r="D659" s="316">
        <v>20</v>
      </c>
      <c r="E659" s="317">
        <v>23200</v>
      </c>
      <c r="F659" s="360" t="s">
        <v>1299</v>
      </c>
    </row>
    <row r="660" spans="1:6" ht="14.25">
      <c r="A660" s="225" t="s">
        <v>440</v>
      </c>
      <c r="B660" s="200">
        <v>5</v>
      </c>
      <c r="C660" s="200">
        <v>11</v>
      </c>
      <c r="D660" s="178">
        <v>84</v>
      </c>
      <c r="E660" s="227">
        <v>759232.32</v>
      </c>
      <c r="F660" s="384" t="s">
        <v>441</v>
      </c>
    </row>
    <row r="661" spans="1:6" ht="14.25">
      <c r="A661" s="234" t="s">
        <v>440</v>
      </c>
      <c r="B661" s="234">
        <v>5</v>
      </c>
      <c r="C661" s="234">
        <v>9</v>
      </c>
      <c r="D661" s="341">
        <v>6</v>
      </c>
      <c r="E661" s="273">
        <v>22200</v>
      </c>
      <c r="F661" s="385" t="s">
        <v>1298</v>
      </c>
    </row>
    <row r="662" spans="1:6" ht="14.25">
      <c r="A662" s="234" t="s">
        <v>1297</v>
      </c>
      <c r="B662" s="234">
        <v>5</v>
      </c>
      <c r="C662" s="234">
        <v>9</v>
      </c>
      <c r="D662" s="304">
        <v>10</v>
      </c>
      <c r="E662" s="273">
        <v>43000</v>
      </c>
      <c r="F662" s="361" t="s">
        <v>1296</v>
      </c>
    </row>
    <row r="663" spans="1:6" ht="14.25">
      <c r="A663" s="225" t="s">
        <v>870</v>
      </c>
      <c r="B663" s="200">
        <v>5</v>
      </c>
      <c r="C663" s="200">
        <v>1</v>
      </c>
      <c r="D663" s="259">
        <v>26</v>
      </c>
      <c r="E663" s="351">
        <v>34684</v>
      </c>
      <c r="F663" s="386" t="s">
        <v>869</v>
      </c>
    </row>
    <row r="664" spans="1:6" ht="14.25">
      <c r="A664" s="310" t="s">
        <v>786</v>
      </c>
      <c r="B664" s="200">
        <v>5</v>
      </c>
      <c r="C664" s="200">
        <v>1</v>
      </c>
      <c r="D664" s="259">
        <v>6</v>
      </c>
      <c r="E664" s="351">
        <v>22800</v>
      </c>
      <c r="F664" s="376" t="s">
        <v>1269</v>
      </c>
    </row>
    <row r="665" spans="1:6" ht="14.25">
      <c r="A665" s="225" t="s">
        <v>871</v>
      </c>
      <c r="B665" s="200">
        <v>5</v>
      </c>
      <c r="C665" s="200">
        <v>1</v>
      </c>
      <c r="D665" s="259">
        <v>20</v>
      </c>
      <c r="E665" s="351">
        <v>157806.4</v>
      </c>
      <c r="F665" s="386" t="s">
        <v>872</v>
      </c>
    </row>
    <row r="666" spans="1:6" ht="14.25">
      <c r="A666" s="310" t="s">
        <v>871</v>
      </c>
      <c r="B666" s="200">
        <v>5</v>
      </c>
      <c r="C666" s="200">
        <v>1</v>
      </c>
      <c r="D666" s="259">
        <v>3</v>
      </c>
      <c r="E666" s="351">
        <v>3600</v>
      </c>
      <c r="F666" s="387" t="s">
        <v>1270</v>
      </c>
    </row>
    <row r="667" spans="1:6" ht="15">
      <c r="A667" s="234" t="s">
        <v>870</v>
      </c>
      <c r="B667" s="234">
        <v>5</v>
      </c>
      <c r="C667" s="234">
        <v>9</v>
      </c>
      <c r="D667" s="276">
        <v>4</v>
      </c>
      <c r="E667" s="273">
        <v>4800</v>
      </c>
      <c r="F667" s="365" t="s">
        <v>1295</v>
      </c>
    </row>
    <row r="668" spans="1:6" ht="15">
      <c r="A668" s="234" t="s">
        <v>938</v>
      </c>
      <c r="B668" s="234">
        <v>5</v>
      </c>
      <c r="C668" s="234">
        <v>9</v>
      </c>
      <c r="D668" s="276">
        <v>11</v>
      </c>
      <c r="E668" s="273">
        <v>47300</v>
      </c>
      <c r="F668" s="365" t="s">
        <v>1294</v>
      </c>
    </row>
    <row r="669" spans="1:6" ht="14.25">
      <c r="A669" s="234" t="s">
        <v>328</v>
      </c>
      <c r="B669" s="234">
        <v>5</v>
      </c>
      <c r="C669" s="234">
        <v>9</v>
      </c>
      <c r="D669" s="358">
        <v>4</v>
      </c>
      <c r="E669" s="145">
        <v>47382</v>
      </c>
      <c r="F669" s="360" t="s">
        <v>1293</v>
      </c>
    </row>
    <row r="670" spans="1:6" ht="14.25">
      <c r="A670" s="234" t="s">
        <v>1104</v>
      </c>
      <c r="B670" s="239">
        <v>5</v>
      </c>
      <c r="C670" s="239">
        <v>9</v>
      </c>
      <c r="D670" s="239">
        <v>2</v>
      </c>
      <c r="E670" s="273">
        <v>21000</v>
      </c>
      <c r="F670" s="361" t="s">
        <v>1103</v>
      </c>
    </row>
    <row r="671" spans="1:6" ht="14.25">
      <c r="A671" s="225" t="s">
        <v>442</v>
      </c>
      <c r="B671" s="200">
        <v>5</v>
      </c>
      <c r="C671" s="200">
        <v>11</v>
      </c>
      <c r="D671" s="178">
        <v>20</v>
      </c>
      <c r="E671" s="227">
        <v>1388747.36</v>
      </c>
      <c r="F671" s="384" t="s">
        <v>443</v>
      </c>
    </row>
    <row r="672" spans="1:6" ht="14.25">
      <c r="A672" s="303" t="s">
        <v>1289</v>
      </c>
      <c r="B672" s="234">
        <v>5</v>
      </c>
      <c r="C672" s="234">
        <v>9</v>
      </c>
      <c r="D672" s="316">
        <v>2</v>
      </c>
      <c r="E672" s="317">
        <v>10600</v>
      </c>
      <c r="F672" s="360" t="s">
        <v>1292</v>
      </c>
    </row>
    <row r="673" spans="1:6" ht="14.25">
      <c r="A673" s="225" t="s">
        <v>444</v>
      </c>
      <c r="B673" s="200">
        <v>5</v>
      </c>
      <c r="C673" s="200">
        <v>11</v>
      </c>
      <c r="D673" s="178">
        <v>56</v>
      </c>
      <c r="E673" s="227">
        <v>185785.6</v>
      </c>
      <c r="F673" s="384" t="s">
        <v>445</v>
      </c>
    </row>
    <row r="674" spans="1:6" ht="14.25">
      <c r="A674" s="310" t="s">
        <v>795</v>
      </c>
      <c r="B674" s="200">
        <v>5</v>
      </c>
      <c r="C674" s="200">
        <v>1</v>
      </c>
      <c r="D674" s="178">
        <v>11</v>
      </c>
      <c r="E674" s="227">
        <f>1600*11</f>
        <v>17600</v>
      </c>
      <c r="F674" s="376" t="s">
        <v>1271</v>
      </c>
    </row>
    <row r="675" spans="1:6" ht="14.25">
      <c r="A675" s="358" t="s">
        <v>1289</v>
      </c>
      <c r="B675" s="234">
        <v>5</v>
      </c>
      <c r="C675" s="234">
        <v>9</v>
      </c>
      <c r="D675" s="358">
        <v>5</v>
      </c>
      <c r="E675" s="145">
        <v>23850</v>
      </c>
      <c r="F675" s="360" t="s">
        <v>1291</v>
      </c>
    </row>
    <row r="676" spans="1:6" ht="14.25">
      <c r="A676" s="358" t="s">
        <v>1289</v>
      </c>
      <c r="B676" s="234">
        <v>5</v>
      </c>
      <c r="C676" s="234">
        <v>9</v>
      </c>
      <c r="D676" s="358">
        <v>5</v>
      </c>
      <c r="E676" s="145">
        <v>23850</v>
      </c>
      <c r="F676" s="360" t="s">
        <v>1291</v>
      </c>
    </row>
    <row r="677" spans="1:6" ht="14.25">
      <c r="A677" s="225" t="s">
        <v>444</v>
      </c>
      <c r="B677" s="200">
        <v>5</v>
      </c>
      <c r="C677" s="200">
        <v>11</v>
      </c>
      <c r="D677" s="178">
        <v>280</v>
      </c>
      <c r="E677" s="227">
        <v>949483.92</v>
      </c>
      <c r="F677" s="384" t="s">
        <v>446</v>
      </c>
    </row>
    <row r="678" spans="1:6" ht="15">
      <c r="A678" s="234" t="s">
        <v>1289</v>
      </c>
      <c r="B678" s="234">
        <v>5</v>
      </c>
      <c r="C678" s="234">
        <v>9</v>
      </c>
      <c r="D678" s="276">
        <v>6</v>
      </c>
      <c r="E678" s="273">
        <v>12000</v>
      </c>
      <c r="F678" s="365" t="s">
        <v>1290</v>
      </c>
    </row>
    <row r="679" spans="1:6" ht="14.25">
      <c r="A679" s="234" t="s">
        <v>1289</v>
      </c>
      <c r="B679" s="234">
        <v>5</v>
      </c>
      <c r="C679" s="234">
        <v>9</v>
      </c>
      <c r="D679" s="304">
        <v>15</v>
      </c>
      <c r="E679" s="273">
        <v>63000</v>
      </c>
      <c r="F679" s="361" t="s">
        <v>1288</v>
      </c>
    </row>
    <row r="680" spans="1:6" ht="14.25">
      <c r="A680" s="310" t="s">
        <v>1804</v>
      </c>
      <c r="B680" s="200">
        <v>5</v>
      </c>
      <c r="C680" s="200">
        <v>1</v>
      </c>
      <c r="D680" s="178">
        <v>15</v>
      </c>
      <c r="E680" s="227">
        <f>3300*15</f>
        <v>49500</v>
      </c>
      <c r="F680" s="376" t="s">
        <v>1803</v>
      </c>
    </row>
    <row r="681" spans="1:6" ht="14.25">
      <c r="A681" s="234" t="s">
        <v>1102</v>
      </c>
      <c r="B681" s="239">
        <v>5</v>
      </c>
      <c r="C681" s="239">
        <v>9</v>
      </c>
      <c r="D681" s="239">
        <v>24</v>
      </c>
      <c r="E681" s="273">
        <v>81600</v>
      </c>
      <c r="F681" s="361" t="s">
        <v>1101</v>
      </c>
    </row>
    <row r="682" spans="1:6" ht="14.25">
      <c r="A682" s="310" t="s">
        <v>1810</v>
      </c>
      <c r="B682" s="200">
        <v>5</v>
      </c>
      <c r="C682" s="200">
        <v>1</v>
      </c>
      <c r="D682" s="374">
        <v>70</v>
      </c>
      <c r="E682" s="227">
        <f>750*70</f>
        <v>52500</v>
      </c>
      <c r="F682" s="376" t="s">
        <v>1809</v>
      </c>
    </row>
    <row r="683" spans="1:6" ht="15">
      <c r="A683" s="388" t="s">
        <v>194</v>
      </c>
      <c r="B683" s="200">
        <v>5</v>
      </c>
      <c r="C683" s="200">
        <v>1</v>
      </c>
      <c r="D683" s="374">
        <v>7</v>
      </c>
      <c r="E683" s="227">
        <v>59430</v>
      </c>
      <c r="F683" s="389" t="s">
        <v>195</v>
      </c>
    </row>
    <row r="684" spans="1:6" ht="15">
      <c r="A684" s="234" t="s">
        <v>1810</v>
      </c>
      <c r="B684" s="234">
        <v>5</v>
      </c>
      <c r="C684" s="234">
        <v>9</v>
      </c>
      <c r="D684" s="276">
        <v>36</v>
      </c>
      <c r="E684" s="273">
        <v>72000</v>
      </c>
      <c r="F684" s="365" t="s">
        <v>1287</v>
      </c>
    </row>
    <row r="685" spans="1:6" ht="14.25">
      <c r="A685" s="310" t="s">
        <v>793</v>
      </c>
      <c r="B685" s="200">
        <v>5</v>
      </c>
      <c r="C685" s="200">
        <v>1</v>
      </c>
      <c r="D685" s="374">
        <v>14</v>
      </c>
      <c r="E685" s="227">
        <v>14000</v>
      </c>
      <c r="F685" s="376" t="s">
        <v>1401</v>
      </c>
    </row>
    <row r="686" spans="1:6" ht="14.25">
      <c r="A686" s="225" t="s">
        <v>874</v>
      </c>
      <c r="B686" s="200">
        <v>5</v>
      </c>
      <c r="C686" s="200">
        <v>1</v>
      </c>
      <c r="D686" s="374">
        <v>45</v>
      </c>
      <c r="E686" s="227">
        <v>131752.8</v>
      </c>
      <c r="F686" s="390" t="s">
        <v>873</v>
      </c>
    </row>
    <row r="687" spans="1:6" ht="14.25">
      <c r="A687" s="358" t="s">
        <v>1286</v>
      </c>
      <c r="B687" s="234">
        <v>5</v>
      </c>
      <c r="C687" s="234">
        <v>9</v>
      </c>
      <c r="D687" s="341">
        <v>20</v>
      </c>
      <c r="E687" s="145">
        <v>44000</v>
      </c>
      <c r="F687" s="369" t="s">
        <v>1285</v>
      </c>
    </row>
    <row r="688" spans="1:6" ht="15">
      <c r="A688" s="353" t="s">
        <v>1406</v>
      </c>
      <c r="B688" s="234">
        <v>5</v>
      </c>
      <c r="C688" s="234">
        <v>9</v>
      </c>
      <c r="D688" s="316">
        <v>55</v>
      </c>
      <c r="E688" s="339">
        <v>299695</v>
      </c>
      <c r="F688" s="360" t="s">
        <v>1284</v>
      </c>
    </row>
    <row r="689" spans="1:6" ht="14.25">
      <c r="A689" s="225" t="s">
        <v>876</v>
      </c>
      <c r="B689" s="200">
        <v>5</v>
      </c>
      <c r="C689" s="200">
        <v>1</v>
      </c>
      <c r="D689" s="374">
        <v>6</v>
      </c>
      <c r="E689" s="227">
        <v>38280</v>
      </c>
      <c r="F689" s="386" t="s">
        <v>875</v>
      </c>
    </row>
    <row r="690" spans="1:6" ht="14.25">
      <c r="A690" s="234" t="s">
        <v>1283</v>
      </c>
      <c r="B690" s="234">
        <v>5</v>
      </c>
      <c r="C690" s="234">
        <v>9</v>
      </c>
      <c r="D690" s="341">
        <v>6</v>
      </c>
      <c r="E690" s="273">
        <v>15000</v>
      </c>
      <c r="F690" s="385" t="s">
        <v>1282</v>
      </c>
    </row>
    <row r="691" spans="1:6" ht="14.25">
      <c r="A691" s="310" t="s">
        <v>877</v>
      </c>
      <c r="B691" s="81">
        <v>5</v>
      </c>
      <c r="C691" s="81">
        <v>1</v>
      </c>
      <c r="D691" s="178">
        <v>4</v>
      </c>
      <c r="E691" s="179">
        <v>72708.8</v>
      </c>
      <c r="F691" s="391" t="s">
        <v>878</v>
      </c>
    </row>
    <row r="692" spans="1:6" ht="14.25">
      <c r="A692" s="310" t="s">
        <v>759</v>
      </c>
      <c r="B692" s="81">
        <v>5</v>
      </c>
      <c r="C692" s="81">
        <v>1</v>
      </c>
      <c r="D692" s="178">
        <v>7</v>
      </c>
      <c r="E692" s="179">
        <v>127232.28</v>
      </c>
      <c r="F692" s="391" t="s">
        <v>1460</v>
      </c>
    </row>
    <row r="693" spans="1:6" ht="14.25">
      <c r="A693" s="234" t="s">
        <v>1281</v>
      </c>
      <c r="B693" s="234">
        <v>5</v>
      </c>
      <c r="C693" s="234">
        <v>9</v>
      </c>
      <c r="D693" s="304">
        <v>10</v>
      </c>
      <c r="E693" s="273">
        <v>70000</v>
      </c>
      <c r="F693" s="361" t="s">
        <v>1280</v>
      </c>
    </row>
    <row r="694" spans="1:6" ht="15">
      <c r="A694" s="234" t="s">
        <v>679</v>
      </c>
      <c r="B694" s="234">
        <v>5</v>
      </c>
      <c r="C694" s="234">
        <v>9</v>
      </c>
      <c r="D694" s="276">
        <v>1</v>
      </c>
      <c r="E694" s="273">
        <v>6200</v>
      </c>
      <c r="F694" s="365" t="s">
        <v>1279</v>
      </c>
    </row>
    <row r="695" spans="1:6" ht="14.25">
      <c r="A695" s="359" t="s">
        <v>1278</v>
      </c>
      <c r="B695" s="234">
        <v>5</v>
      </c>
      <c r="C695" s="234">
        <v>9</v>
      </c>
      <c r="D695" s="316">
        <v>4</v>
      </c>
      <c r="E695" s="317">
        <v>24000</v>
      </c>
      <c r="F695" s="361" t="s">
        <v>1277</v>
      </c>
    </row>
    <row r="696" spans="1:6" ht="14.25">
      <c r="A696" s="310" t="s">
        <v>787</v>
      </c>
      <c r="B696" s="81">
        <v>5</v>
      </c>
      <c r="C696" s="81">
        <v>1</v>
      </c>
      <c r="D696" s="178">
        <v>5</v>
      </c>
      <c r="E696" s="179">
        <v>30000</v>
      </c>
      <c r="F696" s="376" t="s">
        <v>391</v>
      </c>
    </row>
    <row r="697" spans="1:6" ht="14.25">
      <c r="A697" s="310" t="s">
        <v>749</v>
      </c>
      <c r="B697" s="81">
        <v>5</v>
      </c>
      <c r="C697" s="81">
        <v>6</v>
      </c>
      <c r="D697" s="178">
        <v>10</v>
      </c>
      <c r="E697" s="179">
        <v>65000</v>
      </c>
      <c r="F697" s="376" t="s">
        <v>1060</v>
      </c>
    </row>
    <row r="698" spans="1:6" ht="14.25">
      <c r="A698" s="349" t="s">
        <v>796</v>
      </c>
      <c r="B698" s="81">
        <v>5</v>
      </c>
      <c r="C698" s="81">
        <v>1</v>
      </c>
      <c r="D698" s="178">
        <v>1</v>
      </c>
      <c r="E698" s="179">
        <v>1950</v>
      </c>
      <c r="F698" s="376" t="s">
        <v>392</v>
      </c>
    </row>
    <row r="699" spans="1:6" ht="14.25">
      <c r="A699" s="310" t="s">
        <v>1461</v>
      </c>
      <c r="B699" s="81">
        <v>5</v>
      </c>
      <c r="C699" s="81">
        <v>1</v>
      </c>
      <c r="D699" s="178">
        <v>6</v>
      </c>
      <c r="E699" s="193">
        <v>13224</v>
      </c>
      <c r="F699" s="391" t="s">
        <v>1462</v>
      </c>
    </row>
    <row r="700" spans="1:6" ht="15">
      <c r="A700" s="353" t="s">
        <v>1276</v>
      </c>
      <c r="B700" s="234">
        <v>5</v>
      </c>
      <c r="C700" s="234">
        <v>9</v>
      </c>
      <c r="D700" s="316">
        <v>18</v>
      </c>
      <c r="E700" s="339">
        <v>27144</v>
      </c>
      <c r="F700" s="360" t="s">
        <v>1275</v>
      </c>
    </row>
    <row r="701" spans="1:6" ht="14.25">
      <c r="A701" s="303" t="s">
        <v>1213</v>
      </c>
      <c r="B701" s="234">
        <v>5</v>
      </c>
      <c r="C701" s="234">
        <v>9</v>
      </c>
      <c r="D701" s="316">
        <v>4</v>
      </c>
      <c r="E701" s="317">
        <v>31620</v>
      </c>
      <c r="F701" s="360" t="s">
        <v>1274</v>
      </c>
    </row>
    <row r="702" spans="1:6" ht="14.25">
      <c r="A702" s="225" t="s">
        <v>393</v>
      </c>
      <c r="B702" s="81">
        <v>5</v>
      </c>
      <c r="C702" s="81">
        <v>1</v>
      </c>
      <c r="D702" s="178">
        <v>10</v>
      </c>
      <c r="E702" s="383">
        <v>25200</v>
      </c>
      <c r="F702" s="376" t="s">
        <v>394</v>
      </c>
    </row>
    <row r="703" spans="1:6" ht="14.25">
      <c r="A703" s="296" t="s">
        <v>1273</v>
      </c>
      <c r="B703" s="234">
        <v>5</v>
      </c>
      <c r="C703" s="234">
        <v>9</v>
      </c>
      <c r="D703" s="296">
        <v>12</v>
      </c>
      <c r="E703" s="299">
        <v>59400</v>
      </c>
      <c r="F703" s="360" t="s">
        <v>1272</v>
      </c>
    </row>
    <row r="704" spans="1:6" ht="14.25">
      <c r="A704" s="358" t="s">
        <v>375</v>
      </c>
      <c r="B704" s="234">
        <v>5</v>
      </c>
      <c r="C704" s="234">
        <v>9</v>
      </c>
      <c r="D704" s="358">
        <v>9</v>
      </c>
      <c r="E704" s="145">
        <v>18225</v>
      </c>
      <c r="F704" s="360" t="s">
        <v>377</v>
      </c>
    </row>
    <row r="705" spans="1:6" ht="14.25">
      <c r="A705" s="358" t="s">
        <v>375</v>
      </c>
      <c r="B705" s="234">
        <v>5</v>
      </c>
      <c r="C705" s="234">
        <v>9</v>
      </c>
      <c r="D705" s="358">
        <v>9</v>
      </c>
      <c r="E705" s="145">
        <v>18225</v>
      </c>
      <c r="F705" s="360" t="s">
        <v>377</v>
      </c>
    </row>
    <row r="706" spans="1:6" ht="14.25">
      <c r="A706" s="225" t="s">
        <v>440</v>
      </c>
      <c r="B706" s="200">
        <v>5</v>
      </c>
      <c r="C706" s="200">
        <v>11</v>
      </c>
      <c r="D706" s="178">
        <v>81.2</v>
      </c>
      <c r="E706" s="227">
        <v>370856.64</v>
      </c>
      <c r="F706" s="384" t="s">
        <v>447</v>
      </c>
    </row>
    <row r="707" spans="1:6" ht="15">
      <c r="A707" s="234" t="s">
        <v>680</v>
      </c>
      <c r="B707" s="234">
        <v>5</v>
      </c>
      <c r="C707" s="234">
        <v>9</v>
      </c>
      <c r="D707" s="276">
        <v>12</v>
      </c>
      <c r="E707" s="273">
        <v>68400</v>
      </c>
      <c r="F707" s="365" t="s">
        <v>447</v>
      </c>
    </row>
    <row r="708" spans="1:6" ht="14.25">
      <c r="A708" s="234" t="s">
        <v>440</v>
      </c>
      <c r="B708" s="234">
        <v>5</v>
      </c>
      <c r="C708" s="234">
        <v>9</v>
      </c>
      <c r="D708" s="332">
        <v>22</v>
      </c>
      <c r="E708" s="273">
        <v>83600</v>
      </c>
      <c r="F708" s="369" t="s">
        <v>376</v>
      </c>
    </row>
    <row r="709" spans="1:6" ht="14.25">
      <c r="A709" s="225" t="s">
        <v>1463</v>
      </c>
      <c r="B709" s="200">
        <v>5</v>
      </c>
      <c r="C709" s="200">
        <v>1</v>
      </c>
      <c r="D709" s="374">
        <v>15</v>
      </c>
      <c r="E709" s="227">
        <v>118354.8</v>
      </c>
      <c r="F709" s="386" t="s">
        <v>1464</v>
      </c>
    </row>
    <row r="710" spans="1:6" ht="14.25">
      <c r="A710" s="303" t="s">
        <v>375</v>
      </c>
      <c r="B710" s="234">
        <v>5</v>
      </c>
      <c r="C710" s="234">
        <v>9</v>
      </c>
      <c r="D710" s="316">
        <v>5</v>
      </c>
      <c r="E710" s="317">
        <v>11250</v>
      </c>
      <c r="F710" s="360" t="s">
        <v>374</v>
      </c>
    </row>
    <row r="711" spans="1:6" ht="14.25">
      <c r="A711" s="225" t="s">
        <v>1465</v>
      </c>
      <c r="B711" s="200">
        <v>5</v>
      </c>
      <c r="C711" s="200">
        <v>1</v>
      </c>
      <c r="D711" s="374">
        <v>16</v>
      </c>
      <c r="E711" s="227">
        <v>94656</v>
      </c>
      <c r="F711" s="386" t="s">
        <v>1466</v>
      </c>
    </row>
    <row r="712" spans="1:6" ht="14.25">
      <c r="A712" s="359" t="s">
        <v>1100</v>
      </c>
      <c r="B712" s="234">
        <v>5</v>
      </c>
      <c r="C712" s="234">
        <v>9</v>
      </c>
      <c r="D712" s="316">
        <v>4</v>
      </c>
      <c r="E712" s="317">
        <v>36272</v>
      </c>
      <c r="F712" s="360" t="s">
        <v>373</v>
      </c>
    </row>
    <row r="713" spans="1:6" ht="14.25">
      <c r="A713" s="234" t="s">
        <v>1100</v>
      </c>
      <c r="B713" s="239">
        <v>5</v>
      </c>
      <c r="C713" s="239">
        <v>9</v>
      </c>
      <c r="D713" s="239">
        <v>24</v>
      </c>
      <c r="E713" s="273">
        <v>58800</v>
      </c>
      <c r="F713" s="361" t="s">
        <v>1099</v>
      </c>
    </row>
    <row r="714" spans="1:6" ht="14.25">
      <c r="A714" s="358" t="s">
        <v>365</v>
      </c>
      <c r="B714" s="234">
        <v>5</v>
      </c>
      <c r="C714" s="234">
        <v>9</v>
      </c>
      <c r="D714" s="358">
        <v>7</v>
      </c>
      <c r="E714" s="145">
        <v>53550</v>
      </c>
      <c r="F714" s="360" t="s">
        <v>372</v>
      </c>
    </row>
    <row r="715" spans="1:6" ht="14.25">
      <c r="A715" s="358" t="s">
        <v>365</v>
      </c>
      <c r="B715" s="234">
        <v>5</v>
      </c>
      <c r="C715" s="234">
        <v>9</v>
      </c>
      <c r="D715" s="358">
        <v>7</v>
      </c>
      <c r="E715" s="145">
        <v>53550</v>
      </c>
      <c r="F715" s="360" t="s">
        <v>372</v>
      </c>
    </row>
    <row r="716" spans="1:6" ht="14.25">
      <c r="A716" s="234" t="s">
        <v>371</v>
      </c>
      <c r="B716" s="234">
        <v>5</v>
      </c>
      <c r="C716" s="234">
        <v>9</v>
      </c>
      <c r="D716" s="304">
        <v>15</v>
      </c>
      <c r="E716" s="273">
        <v>97000</v>
      </c>
      <c r="F716" s="361" t="s">
        <v>370</v>
      </c>
    </row>
    <row r="717" spans="1:6" ht="14.25">
      <c r="A717" s="303" t="s">
        <v>369</v>
      </c>
      <c r="B717" s="234">
        <v>5</v>
      </c>
      <c r="C717" s="234">
        <v>9</v>
      </c>
      <c r="D717" s="316">
        <v>5</v>
      </c>
      <c r="E717" s="317">
        <v>12500</v>
      </c>
      <c r="F717" s="360" t="s">
        <v>368</v>
      </c>
    </row>
    <row r="718" spans="1:6" ht="14.25">
      <c r="A718" s="303" t="s">
        <v>1098</v>
      </c>
      <c r="B718" s="234">
        <v>5</v>
      </c>
      <c r="C718" s="234">
        <v>9</v>
      </c>
      <c r="D718" s="316">
        <v>5</v>
      </c>
      <c r="E718" s="317">
        <v>26750</v>
      </c>
      <c r="F718" s="360" t="s">
        <v>367</v>
      </c>
    </row>
    <row r="719" spans="1:6" ht="14.25">
      <c r="A719" s="234" t="s">
        <v>1098</v>
      </c>
      <c r="B719" s="239">
        <v>5</v>
      </c>
      <c r="C719" s="239">
        <v>9</v>
      </c>
      <c r="D719" s="239">
        <v>24</v>
      </c>
      <c r="E719" s="273">
        <v>93600</v>
      </c>
      <c r="F719" s="361" t="s">
        <v>1097</v>
      </c>
    </row>
    <row r="720" spans="1:6" ht="14.25">
      <c r="A720" s="358" t="s">
        <v>1098</v>
      </c>
      <c r="B720" s="234">
        <v>5</v>
      </c>
      <c r="C720" s="234">
        <v>9</v>
      </c>
      <c r="D720" s="358">
        <v>15</v>
      </c>
      <c r="E720" s="145">
        <v>33750</v>
      </c>
      <c r="F720" s="360" t="s">
        <v>366</v>
      </c>
    </row>
    <row r="721" spans="1:6" ht="14.25">
      <c r="A721" s="358" t="s">
        <v>1098</v>
      </c>
      <c r="B721" s="234">
        <v>5</v>
      </c>
      <c r="C721" s="234">
        <v>9</v>
      </c>
      <c r="D721" s="358">
        <v>15</v>
      </c>
      <c r="E721" s="145">
        <v>33750</v>
      </c>
      <c r="F721" s="360" t="s">
        <v>366</v>
      </c>
    </row>
    <row r="722" spans="1:6" ht="14.25">
      <c r="A722" s="349" t="s">
        <v>751</v>
      </c>
      <c r="B722" s="200">
        <v>5</v>
      </c>
      <c r="C722" s="200">
        <v>1</v>
      </c>
      <c r="D722" s="178">
        <v>6</v>
      </c>
      <c r="E722" s="227">
        <v>22800</v>
      </c>
      <c r="F722" s="376" t="s">
        <v>752</v>
      </c>
    </row>
    <row r="723" spans="1:6" ht="14.25">
      <c r="A723" s="303" t="s">
        <v>365</v>
      </c>
      <c r="B723" s="234">
        <v>5</v>
      </c>
      <c r="C723" s="234">
        <v>9</v>
      </c>
      <c r="D723" s="316">
        <v>5</v>
      </c>
      <c r="E723" s="317">
        <v>29925</v>
      </c>
      <c r="F723" s="360" t="s">
        <v>364</v>
      </c>
    </row>
    <row r="724" spans="1:6" ht="15">
      <c r="A724" s="353" t="s">
        <v>651</v>
      </c>
      <c r="B724" s="234">
        <v>5</v>
      </c>
      <c r="C724" s="234">
        <v>9</v>
      </c>
      <c r="D724" s="316">
        <v>2</v>
      </c>
      <c r="E724" s="339">
        <v>67408</v>
      </c>
      <c r="F724" s="360" t="s">
        <v>1534</v>
      </c>
    </row>
    <row r="725" spans="1:6" ht="14.25">
      <c r="A725" s="225" t="s">
        <v>1894</v>
      </c>
      <c r="B725" s="200">
        <v>5</v>
      </c>
      <c r="C725" s="200">
        <v>11</v>
      </c>
      <c r="D725" s="178">
        <v>78.4</v>
      </c>
      <c r="E725" s="227">
        <v>9408000</v>
      </c>
      <c r="F725" s="384" t="s">
        <v>1902</v>
      </c>
    </row>
    <row r="726" spans="1:6" ht="14.25">
      <c r="A726" s="303" t="s">
        <v>362</v>
      </c>
      <c r="B726" s="234">
        <v>5</v>
      </c>
      <c r="C726" s="234">
        <v>9</v>
      </c>
      <c r="D726" s="316">
        <v>5</v>
      </c>
      <c r="E726" s="317">
        <v>18450</v>
      </c>
      <c r="F726" s="360" t="s">
        <v>363</v>
      </c>
    </row>
    <row r="727" spans="1:6" ht="14.25">
      <c r="A727" s="225" t="s">
        <v>1467</v>
      </c>
      <c r="B727" s="200">
        <v>5</v>
      </c>
      <c r="C727" s="200">
        <v>1</v>
      </c>
      <c r="D727" s="374">
        <v>6</v>
      </c>
      <c r="E727" s="227">
        <v>37584</v>
      </c>
      <c r="F727" s="361" t="s">
        <v>1468</v>
      </c>
    </row>
    <row r="728" spans="1:6" ht="28.5">
      <c r="A728" s="225" t="s">
        <v>1469</v>
      </c>
      <c r="B728" s="200">
        <v>5</v>
      </c>
      <c r="C728" s="200">
        <v>1</v>
      </c>
      <c r="D728" s="374">
        <v>6</v>
      </c>
      <c r="E728" s="227">
        <v>31320</v>
      </c>
      <c r="F728" s="392" t="s">
        <v>1470</v>
      </c>
    </row>
    <row r="729" spans="1:6" ht="14.25">
      <c r="A729" s="358" t="s">
        <v>362</v>
      </c>
      <c r="B729" s="234">
        <v>5</v>
      </c>
      <c r="C729" s="234">
        <v>9</v>
      </c>
      <c r="D729" s="358">
        <v>9</v>
      </c>
      <c r="E729" s="145">
        <v>40869</v>
      </c>
      <c r="F729" s="360" t="s">
        <v>361</v>
      </c>
    </row>
    <row r="730" spans="1:6" ht="14.25">
      <c r="A730" s="358" t="s">
        <v>362</v>
      </c>
      <c r="B730" s="234">
        <v>5</v>
      </c>
      <c r="C730" s="234">
        <v>9</v>
      </c>
      <c r="D730" s="358">
        <v>9</v>
      </c>
      <c r="E730" s="145">
        <v>40869</v>
      </c>
      <c r="F730" s="360" t="s">
        <v>361</v>
      </c>
    </row>
    <row r="731" spans="1:6" ht="14.25">
      <c r="A731" s="234" t="s">
        <v>1096</v>
      </c>
      <c r="B731" s="239">
        <v>5</v>
      </c>
      <c r="C731" s="239">
        <v>9</v>
      </c>
      <c r="D731" s="239">
        <v>12</v>
      </c>
      <c r="E731" s="273">
        <v>75600</v>
      </c>
      <c r="F731" s="361" t="s">
        <v>1095</v>
      </c>
    </row>
    <row r="732" spans="1:6" ht="14.25">
      <c r="A732" s="310" t="s">
        <v>792</v>
      </c>
      <c r="B732" s="200">
        <v>5</v>
      </c>
      <c r="C732" s="200">
        <v>1</v>
      </c>
      <c r="D732" s="374">
        <v>4</v>
      </c>
      <c r="E732" s="227">
        <f>3500*4</f>
        <v>14000</v>
      </c>
      <c r="F732" s="376" t="s">
        <v>390</v>
      </c>
    </row>
    <row r="733" spans="1:6" ht="14.25">
      <c r="A733" s="310" t="s">
        <v>1800</v>
      </c>
      <c r="B733" s="200">
        <v>5</v>
      </c>
      <c r="C733" s="200">
        <v>1</v>
      </c>
      <c r="D733" s="374">
        <v>5</v>
      </c>
      <c r="E733" s="227">
        <v>19250</v>
      </c>
      <c r="F733" s="376" t="s">
        <v>1799</v>
      </c>
    </row>
    <row r="734" spans="1:6" ht="15">
      <c r="A734" s="234" t="s">
        <v>1096</v>
      </c>
      <c r="B734" s="234">
        <v>5</v>
      </c>
      <c r="C734" s="234">
        <v>9</v>
      </c>
      <c r="D734" s="276">
        <v>3</v>
      </c>
      <c r="E734" s="273">
        <v>13800</v>
      </c>
      <c r="F734" s="365" t="s">
        <v>360</v>
      </c>
    </row>
    <row r="735" spans="1:6" ht="14.25">
      <c r="A735" s="234" t="s">
        <v>1469</v>
      </c>
      <c r="B735" s="234">
        <v>5</v>
      </c>
      <c r="C735" s="234">
        <v>9</v>
      </c>
      <c r="D735" s="304">
        <v>8</v>
      </c>
      <c r="E735" s="273">
        <v>37000</v>
      </c>
      <c r="F735" s="361" t="s">
        <v>359</v>
      </c>
    </row>
    <row r="736" spans="1:6" ht="14.25">
      <c r="A736" s="310" t="s">
        <v>192</v>
      </c>
      <c r="B736" s="200">
        <v>5</v>
      </c>
      <c r="C736" s="200">
        <v>1</v>
      </c>
      <c r="D736" s="374">
        <v>5</v>
      </c>
      <c r="E736" s="227">
        <v>27450</v>
      </c>
      <c r="F736" s="376" t="s">
        <v>193</v>
      </c>
    </row>
    <row r="737" spans="1:6" ht="14.25">
      <c r="A737" s="359" t="s">
        <v>1925</v>
      </c>
      <c r="B737" s="234">
        <v>5</v>
      </c>
      <c r="C737" s="234">
        <v>9</v>
      </c>
      <c r="D737" s="316">
        <v>2</v>
      </c>
      <c r="E737" s="317">
        <v>7000</v>
      </c>
      <c r="F737" s="360" t="s">
        <v>358</v>
      </c>
    </row>
    <row r="738" spans="1:6" ht="14.25">
      <c r="A738" s="234" t="s">
        <v>357</v>
      </c>
      <c r="B738" s="234">
        <v>5</v>
      </c>
      <c r="C738" s="234">
        <v>9</v>
      </c>
      <c r="D738" s="304">
        <v>20</v>
      </c>
      <c r="E738" s="273">
        <v>6000</v>
      </c>
      <c r="F738" s="361" t="s">
        <v>356</v>
      </c>
    </row>
    <row r="739" spans="1:6" ht="15">
      <c r="A739" s="310" t="s">
        <v>1454</v>
      </c>
      <c r="B739" s="81">
        <v>5</v>
      </c>
      <c r="C739" s="81">
        <v>1</v>
      </c>
      <c r="D739" s="178">
        <v>4</v>
      </c>
      <c r="E739" s="179">
        <v>39440</v>
      </c>
      <c r="F739" s="129" t="s">
        <v>490</v>
      </c>
    </row>
    <row r="740" spans="1:6" ht="14.25">
      <c r="A740" s="234" t="s">
        <v>1094</v>
      </c>
      <c r="B740" s="239">
        <v>5</v>
      </c>
      <c r="C740" s="239">
        <v>9</v>
      </c>
      <c r="D740" s="239">
        <v>8</v>
      </c>
      <c r="E740" s="273">
        <v>10400</v>
      </c>
      <c r="F740" s="361" t="s">
        <v>1093</v>
      </c>
    </row>
    <row r="741" spans="1:6" ht="14.25">
      <c r="A741" s="358" t="s">
        <v>354</v>
      </c>
      <c r="B741" s="234">
        <v>5</v>
      </c>
      <c r="C741" s="234">
        <v>9</v>
      </c>
      <c r="D741" s="358">
        <v>1</v>
      </c>
      <c r="E741" s="145">
        <v>540</v>
      </c>
      <c r="F741" s="360" t="s">
        <v>355</v>
      </c>
    </row>
    <row r="742" spans="1:6" ht="14.25">
      <c r="A742" s="358" t="s">
        <v>354</v>
      </c>
      <c r="B742" s="234">
        <v>5</v>
      </c>
      <c r="C742" s="234">
        <v>9</v>
      </c>
      <c r="D742" s="358">
        <v>1</v>
      </c>
      <c r="E742" s="145">
        <v>540</v>
      </c>
      <c r="F742" s="360" t="s">
        <v>355</v>
      </c>
    </row>
    <row r="743" spans="1:6" ht="14.25">
      <c r="A743" s="303" t="s">
        <v>354</v>
      </c>
      <c r="B743" s="234">
        <v>5</v>
      </c>
      <c r="C743" s="234">
        <v>9</v>
      </c>
      <c r="D743" s="316">
        <v>5</v>
      </c>
      <c r="E743" s="317">
        <v>2700</v>
      </c>
      <c r="F743" s="360" t="s">
        <v>353</v>
      </c>
    </row>
    <row r="744" spans="1:6" ht="15">
      <c r="A744" s="234" t="s">
        <v>797</v>
      </c>
      <c r="B744" s="234">
        <v>5</v>
      </c>
      <c r="C744" s="234">
        <v>9</v>
      </c>
      <c r="D744" s="276">
        <v>4</v>
      </c>
      <c r="E744" s="273">
        <v>6000</v>
      </c>
      <c r="F744" s="365" t="s">
        <v>352</v>
      </c>
    </row>
    <row r="745" spans="1:6" ht="14.25">
      <c r="A745" s="310" t="s">
        <v>797</v>
      </c>
      <c r="B745" s="200">
        <v>5</v>
      </c>
      <c r="C745" s="200">
        <v>1</v>
      </c>
      <c r="D745" s="374">
        <v>2</v>
      </c>
      <c r="E745" s="227">
        <v>3500</v>
      </c>
      <c r="F745" s="376" t="s">
        <v>723</v>
      </c>
    </row>
    <row r="746" spans="1:6" ht="15">
      <c r="A746" s="310" t="s">
        <v>1801</v>
      </c>
      <c r="B746" s="200">
        <v>5</v>
      </c>
      <c r="C746" s="200">
        <v>1</v>
      </c>
      <c r="D746" s="374">
        <v>20</v>
      </c>
      <c r="E746" s="227">
        <v>13000</v>
      </c>
      <c r="F746" s="393" t="s">
        <v>1802</v>
      </c>
    </row>
    <row r="747" spans="1:6" ht="15">
      <c r="A747" s="331" t="s">
        <v>188</v>
      </c>
      <c r="B747" s="200">
        <v>5</v>
      </c>
      <c r="C747" s="200">
        <v>1</v>
      </c>
      <c r="D747" s="374">
        <v>6</v>
      </c>
      <c r="E747" s="227">
        <v>13140</v>
      </c>
      <c r="F747" s="393" t="s">
        <v>189</v>
      </c>
    </row>
    <row r="748" spans="1:6" ht="14.25">
      <c r="A748" s="234" t="s">
        <v>1925</v>
      </c>
      <c r="B748" s="234">
        <v>5</v>
      </c>
      <c r="C748" s="234">
        <v>9</v>
      </c>
      <c r="D748" s="304">
        <v>9</v>
      </c>
      <c r="E748" s="273">
        <v>37500</v>
      </c>
      <c r="F748" s="361" t="s">
        <v>351</v>
      </c>
    </row>
    <row r="749" spans="1:6" ht="14.25">
      <c r="A749" s="225" t="s">
        <v>190</v>
      </c>
      <c r="B749" s="200">
        <v>5</v>
      </c>
      <c r="C749" s="200">
        <v>1</v>
      </c>
      <c r="D749" s="374">
        <v>3</v>
      </c>
      <c r="E749" s="227">
        <v>8835</v>
      </c>
      <c r="F749" s="386" t="s">
        <v>191</v>
      </c>
    </row>
    <row r="750" spans="1:6" ht="14.25">
      <c r="A750" s="234" t="s">
        <v>1092</v>
      </c>
      <c r="B750" s="239">
        <v>5</v>
      </c>
      <c r="C750" s="239">
        <v>9</v>
      </c>
      <c r="D750" s="239">
        <v>24</v>
      </c>
      <c r="E750" s="273">
        <v>86400</v>
      </c>
      <c r="F750" s="361" t="s">
        <v>1091</v>
      </c>
    </row>
    <row r="751" spans="1:6" ht="14.25">
      <c r="A751" s="310" t="s">
        <v>789</v>
      </c>
      <c r="B751" s="200">
        <v>5</v>
      </c>
      <c r="C751" s="200">
        <v>1</v>
      </c>
      <c r="D751" s="374">
        <v>6</v>
      </c>
      <c r="E751" s="227">
        <v>15600</v>
      </c>
      <c r="F751" s="376" t="s">
        <v>722</v>
      </c>
    </row>
    <row r="752" spans="1:6" ht="14.25">
      <c r="A752" s="358" t="s">
        <v>789</v>
      </c>
      <c r="B752" s="234">
        <v>5</v>
      </c>
      <c r="C752" s="234">
        <v>9</v>
      </c>
      <c r="D752" s="358">
        <v>3</v>
      </c>
      <c r="E752" s="145">
        <v>9720</v>
      </c>
      <c r="F752" s="318" t="s">
        <v>350</v>
      </c>
    </row>
    <row r="753" spans="1:6" ht="14.25">
      <c r="A753" s="358" t="s">
        <v>789</v>
      </c>
      <c r="B753" s="234">
        <v>5</v>
      </c>
      <c r="C753" s="234">
        <v>9</v>
      </c>
      <c r="D753" s="358">
        <v>3</v>
      </c>
      <c r="E753" s="145">
        <v>9720</v>
      </c>
      <c r="F753" s="318" t="s">
        <v>350</v>
      </c>
    </row>
    <row r="754" spans="1:6" ht="16.5">
      <c r="A754" s="225" t="s">
        <v>1328</v>
      </c>
      <c r="B754" s="200">
        <v>5</v>
      </c>
      <c r="C754" s="200">
        <v>6</v>
      </c>
      <c r="D754" s="374">
        <v>5</v>
      </c>
      <c r="E754" s="227">
        <v>14550</v>
      </c>
      <c r="F754" s="394" t="s">
        <v>1059</v>
      </c>
    </row>
    <row r="755" spans="1:6" ht="14.25">
      <c r="A755" s="234" t="s">
        <v>1903</v>
      </c>
      <c r="B755" s="234">
        <v>5</v>
      </c>
      <c r="C755" s="234">
        <v>9</v>
      </c>
      <c r="D755" s="332">
        <v>10</v>
      </c>
      <c r="E755" s="273">
        <v>28000</v>
      </c>
      <c r="F755" s="395" t="s">
        <v>349</v>
      </c>
    </row>
    <row r="756" spans="1:6" ht="14.25">
      <c r="A756" s="303" t="s">
        <v>789</v>
      </c>
      <c r="B756" s="234">
        <v>5</v>
      </c>
      <c r="C756" s="234">
        <v>9</v>
      </c>
      <c r="D756" s="316">
        <v>1</v>
      </c>
      <c r="E756" s="317">
        <v>3240</v>
      </c>
      <c r="F756" s="318" t="s">
        <v>348</v>
      </c>
    </row>
    <row r="757" spans="1:6" ht="14.25">
      <c r="A757" s="234" t="s">
        <v>1903</v>
      </c>
      <c r="B757" s="234">
        <v>5</v>
      </c>
      <c r="C757" s="234">
        <v>9</v>
      </c>
      <c r="D757" s="304">
        <v>4</v>
      </c>
      <c r="E757" s="273">
        <v>14000</v>
      </c>
      <c r="F757" s="237" t="s">
        <v>347</v>
      </c>
    </row>
    <row r="758" spans="1:6" ht="14.25">
      <c r="A758" s="225" t="s">
        <v>1471</v>
      </c>
      <c r="B758" s="200">
        <v>5</v>
      </c>
      <c r="C758" s="200">
        <v>1</v>
      </c>
      <c r="D758" s="374">
        <v>39</v>
      </c>
      <c r="E758" s="227">
        <v>109209.36</v>
      </c>
      <c r="F758" s="396" t="s">
        <v>1472</v>
      </c>
    </row>
    <row r="759" spans="1:6" ht="14.25">
      <c r="A759" s="225" t="s">
        <v>1903</v>
      </c>
      <c r="B759" s="200">
        <v>5</v>
      </c>
      <c r="C759" s="200">
        <v>11</v>
      </c>
      <c r="D759" s="178">
        <v>140</v>
      </c>
      <c r="E759" s="227">
        <v>244398</v>
      </c>
      <c r="F759" s="397" t="s">
        <v>1904</v>
      </c>
    </row>
    <row r="760" spans="1:6" ht="15">
      <c r="A760" s="234" t="s">
        <v>1328</v>
      </c>
      <c r="B760" s="234">
        <v>5</v>
      </c>
      <c r="C760" s="234">
        <v>9</v>
      </c>
      <c r="D760" s="276">
        <v>6</v>
      </c>
      <c r="E760" s="273">
        <v>15600</v>
      </c>
      <c r="F760" s="398" t="s">
        <v>346</v>
      </c>
    </row>
    <row r="761" spans="1:6" ht="14.25">
      <c r="A761" s="234" t="s">
        <v>345</v>
      </c>
      <c r="B761" s="234">
        <v>5</v>
      </c>
      <c r="C761" s="234">
        <v>9</v>
      </c>
      <c r="D761" s="341">
        <v>6</v>
      </c>
      <c r="E761" s="273">
        <v>33000</v>
      </c>
      <c r="F761" s="399" t="s">
        <v>344</v>
      </c>
    </row>
    <row r="762" spans="1:6" ht="14.25">
      <c r="A762" s="225" t="s">
        <v>1991</v>
      </c>
      <c r="B762" s="200">
        <v>5</v>
      </c>
      <c r="C762" s="200">
        <v>1</v>
      </c>
      <c r="D762" s="374">
        <v>20</v>
      </c>
      <c r="E762" s="227">
        <v>26680</v>
      </c>
      <c r="F762" s="396" t="s">
        <v>1992</v>
      </c>
    </row>
    <row r="763" spans="1:6" ht="14.25">
      <c r="A763" s="310" t="s">
        <v>1806</v>
      </c>
      <c r="B763" s="200">
        <v>5</v>
      </c>
      <c r="C763" s="200">
        <v>1</v>
      </c>
      <c r="D763" s="374">
        <v>20</v>
      </c>
      <c r="E763" s="227">
        <v>25000</v>
      </c>
      <c r="F763" s="400" t="s">
        <v>1805</v>
      </c>
    </row>
    <row r="764" spans="1:6" ht="14.25">
      <c r="A764" s="234" t="s">
        <v>1090</v>
      </c>
      <c r="B764" s="239">
        <v>5</v>
      </c>
      <c r="C764" s="239">
        <v>9</v>
      </c>
      <c r="D764" s="239">
        <v>24</v>
      </c>
      <c r="E764" s="273">
        <v>16800</v>
      </c>
      <c r="F764" s="237" t="s">
        <v>1089</v>
      </c>
    </row>
    <row r="765" spans="1:6" ht="16.5">
      <c r="A765" s="310" t="s">
        <v>1333</v>
      </c>
      <c r="B765" s="200">
        <v>5</v>
      </c>
      <c r="C765" s="200">
        <v>1</v>
      </c>
      <c r="D765" s="374">
        <v>10</v>
      </c>
      <c r="E765" s="227">
        <v>7000</v>
      </c>
      <c r="F765" s="401" t="s">
        <v>750</v>
      </c>
    </row>
    <row r="766" spans="1:6" ht="14.25">
      <c r="A766" s="234" t="s">
        <v>1908</v>
      </c>
      <c r="B766" s="234">
        <v>5</v>
      </c>
      <c r="C766" s="234">
        <v>9</v>
      </c>
      <c r="D766" s="332">
        <v>20</v>
      </c>
      <c r="E766" s="273">
        <v>14000</v>
      </c>
      <c r="F766" s="333" t="s">
        <v>343</v>
      </c>
    </row>
    <row r="767" spans="1:6" ht="14.25">
      <c r="A767" s="225" t="s">
        <v>1905</v>
      </c>
      <c r="B767" s="200">
        <v>5</v>
      </c>
      <c r="C767" s="200">
        <v>5</v>
      </c>
      <c r="D767" s="178">
        <v>210</v>
      </c>
      <c r="E767" s="227">
        <v>374220</v>
      </c>
      <c r="F767" s="402" t="s">
        <v>1906</v>
      </c>
    </row>
    <row r="768" spans="1:6" ht="15">
      <c r="A768" s="234" t="s">
        <v>753</v>
      </c>
      <c r="B768" s="234">
        <v>5</v>
      </c>
      <c r="C768" s="234">
        <v>9</v>
      </c>
      <c r="D768" s="276">
        <v>9</v>
      </c>
      <c r="E768" s="273">
        <v>43200</v>
      </c>
      <c r="F768" s="315" t="s">
        <v>342</v>
      </c>
    </row>
    <row r="769" spans="1:6" ht="18" customHeight="1">
      <c r="A769" s="225" t="s">
        <v>1987</v>
      </c>
      <c r="B769" s="200">
        <v>5</v>
      </c>
      <c r="C769" s="200">
        <v>1</v>
      </c>
      <c r="D769" s="374">
        <v>10</v>
      </c>
      <c r="E769" s="227">
        <v>31946.4</v>
      </c>
      <c r="F769" s="403" t="s">
        <v>1988</v>
      </c>
    </row>
    <row r="770" spans="1:6" ht="18" customHeight="1">
      <c r="A770" s="310" t="s">
        <v>1987</v>
      </c>
      <c r="B770" s="200">
        <v>5</v>
      </c>
      <c r="C770" s="200">
        <v>1</v>
      </c>
      <c r="D770" s="374">
        <v>20</v>
      </c>
      <c r="E770" s="227">
        <v>4900</v>
      </c>
      <c r="F770" s="404" t="s">
        <v>1988</v>
      </c>
    </row>
    <row r="771" spans="1:6" ht="18" customHeight="1">
      <c r="A771" s="234" t="s">
        <v>681</v>
      </c>
      <c r="B771" s="234">
        <v>5</v>
      </c>
      <c r="C771" s="234">
        <v>9</v>
      </c>
      <c r="D771" s="276">
        <v>18</v>
      </c>
      <c r="E771" s="273">
        <v>66600</v>
      </c>
      <c r="F771" s="309" t="s">
        <v>341</v>
      </c>
    </row>
    <row r="772" spans="1:6" ht="18" customHeight="1">
      <c r="A772" s="225" t="s">
        <v>1905</v>
      </c>
      <c r="B772" s="200">
        <v>5</v>
      </c>
      <c r="C772" s="200">
        <v>5</v>
      </c>
      <c r="D772" s="178">
        <v>56</v>
      </c>
      <c r="E772" s="227">
        <v>67227.16</v>
      </c>
      <c r="F772" s="402" t="s">
        <v>1907</v>
      </c>
    </row>
    <row r="773" spans="1:6" ht="18" customHeight="1">
      <c r="A773" s="225" t="s">
        <v>1989</v>
      </c>
      <c r="B773" s="200">
        <v>5</v>
      </c>
      <c r="C773" s="200">
        <v>1</v>
      </c>
      <c r="D773" s="374">
        <v>16</v>
      </c>
      <c r="E773" s="227">
        <v>50298.24</v>
      </c>
      <c r="F773" s="404" t="s">
        <v>1990</v>
      </c>
    </row>
    <row r="774" spans="1:6" ht="18" customHeight="1">
      <c r="A774" s="234" t="s">
        <v>1905</v>
      </c>
      <c r="B774" s="234">
        <v>5</v>
      </c>
      <c r="C774" s="234">
        <v>9</v>
      </c>
      <c r="D774" s="332">
        <v>20</v>
      </c>
      <c r="E774" s="273">
        <v>56000</v>
      </c>
      <c r="F774" s="333" t="s">
        <v>340</v>
      </c>
    </row>
    <row r="775" spans="1:6" ht="18" customHeight="1">
      <c r="A775" s="234" t="s">
        <v>1987</v>
      </c>
      <c r="B775" s="234">
        <v>5</v>
      </c>
      <c r="C775" s="234">
        <v>9</v>
      </c>
      <c r="D775" s="304">
        <v>15</v>
      </c>
      <c r="E775" s="273">
        <v>57000</v>
      </c>
      <c r="F775" s="313" t="s">
        <v>339</v>
      </c>
    </row>
    <row r="776" spans="1:6" ht="18" customHeight="1">
      <c r="A776" s="359" t="s">
        <v>1905</v>
      </c>
      <c r="B776" s="234">
        <v>5</v>
      </c>
      <c r="C776" s="234">
        <v>9</v>
      </c>
      <c r="D776" s="316">
        <v>6</v>
      </c>
      <c r="E776" s="317">
        <v>17148</v>
      </c>
      <c r="F776" s="325" t="s">
        <v>338</v>
      </c>
    </row>
    <row r="777" spans="1:6" ht="18" customHeight="1">
      <c r="A777" s="303" t="s">
        <v>753</v>
      </c>
      <c r="B777" s="234">
        <v>5</v>
      </c>
      <c r="C777" s="234">
        <v>9</v>
      </c>
      <c r="D777" s="316">
        <v>5</v>
      </c>
      <c r="E777" s="317">
        <v>42500</v>
      </c>
      <c r="F777" s="360" t="s">
        <v>337</v>
      </c>
    </row>
    <row r="778" spans="1:6" ht="18" customHeight="1">
      <c r="A778" s="349" t="s">
        <v>753</v>
      </c>
      <c r="B778" s="200">
        <v>5</v>
      </c>
      <c r="C778" s="200">
        <v>1</v>
      </c>
      <c r="D778" s="374">
        <v>5</v>
      </c>
      <c r="E778" s="227">
        <v>24000</v>
      </c>
      <c r="F778" s="98" t="s">
        <v>935</v>
      </c>
    </row>
    <row r="779" spans="1:6" ht="18" customHeight="1">
      <c r="A779" s="234" t="s">
        <v>1088</v>
      </c>
      <c r="B779" s="239">
        <v>5</v>
      </c>
      <c r="C779" s="239">
        <v>9</v>
      </c>
      <c r="D779" s="239">
        <v>24</v>
      </c>
      <c r="E779" s="273">
        <v>33600</v>
      </c>
      <c r="F779" s="313" t="s">
        <v>1087</v>
      </c>
    </row>
    <row r="780" spans="1:6" ht="18" customHeight="1">
      <c r="A780" s="234" t="s">
        <v>1991</v>
      </c>
      <c r="B780" s="234">
        <v>5</v>
      </c>
      <c r="C780" s="234">
        <v>9</v>
      </c>
      <c r="D780" s="304">
        <v>50</v>
      </c>
      <c r="E780" s="273">
        <v>50000</v>
      </c>
      <c r="F780" s="289" t="s">
        <v>336</v>
      </c>
    </row>
    <row r="781" spans="1:6" ht="15">
      <c r="A781" s="234" t="s">
        <v>1333</v>
      </c>
      <c r="B781" s="234">
        <v>5</v>
      </c>
      <c r="C781" s="234">
        <v>9</v>
      </c>
      <c r="D781" s="276">
        <v>19</v>
      </c>
      <c r="E781" s="273">
        <v>14250</v>
      </c>
      <c r="F781" s="315" t="s">
        <v>335</v>
      </c>
    </row>
    <row r="782" spans="1:6" ht="14.25">
      <c r="A782" s="225" t="s">
        <v>1908</v>
      </c>
      <c r="B782" s="200">
        <v>5</v>
      </c>
      <c r="C782" s="200">
        <v>5</v>
      </c>
      <c r="D782" s="178">
        <v>280</v>
      </c>
      <c r="E782" s="227">
        <v>80572.8</v>
      </c>
      <c r="F782" s="405" t="s">
        <v>1909</v>
      </c>
    </row>
    <row r="783" spans="1:6" ht="14.25">
      <c r="A783" s="303" t="s">
        <v>334</v>
      </c>
      <c r="B783" s="234">
        <v>5</v>
      </c>
      <c r="C783" s="234">
        <v>9</v>
      </c>
      <c r="D783" s="316">
        <v>20</v>
      </c>
      <c r="E783" s="317">
        <v>29000</v>
      </c>
      <c r="F783" s="319" t="s">
        <v>333</v>
      </c>
    </row>
    <row r="784" spans="1:6" ht="14.25">
      <c r="A784" s="234" t="s">
        <v>1908</v>
      </c>
      <c r="B784" s="234">
        <v>5</v>
      </c>
      <c r="C784" s="234">
        <v>9</v>
      </c>
      <c r="D784" s="332">
        <v>20</v>
      </c>
      <c r="E784" s="273">
        <v>26000</v>
      </c>
      <c r="F784" s="406" t="s">
        <v>332</v>
      </c>
    </row>
    <row r="785" spans="1:6" ht="18" customHeight="1">
      <c r="A785" s="225" t="s">
        <v>1993</v>
      </c>
      <c r="B785" s="200">
        <v>5</v>
      </c>
      <c r="C785" s="200">
        <v>1</v>
      </c>
      <c r="D785" s="374">
        <v>6</v>
      </c>
      <c r="E785" s="227">
        <v>15600</v>
      </c>
      <c r="F785" s="404" t="s">
        <v>1994</v>
      </c>
    </row>
    <row r="786" spans="1:6" ht="18" customHeight="1">
      <c r="A786" s="225" t="s">
        <v>1993</v>
      </c>
      <c r="B786" s="200">
        <v>5</v>
      </c>
      <c r="C786" s="200">
        <v>1</v>
      </c>
      <c r="D786" s="374">
        <v>15</v>
      </c>
      <c r="E786" s="227">
        <f>2850*15</f>
        <v>42750</v>
      </c>
      <c r="F786" s="404" t="s">
        <v>1994</v>
      </c>
    </row>
    <row r="787" spans="1:6" ht="18" customHeight="1">
      <c r="A787" s="234" t="s">
        <v>331</v>
      </c>
      <c r="B787" s="234">
        <v>5</v>
      </c>
      <c r="C787" s="234">
        <v>9</v>
      </c>
      <c r="D787" s="304">
        <v>20</v>
      </c>
      <c r="E787" s="273">
        <v>35000</v>
      </c>
      <c r="F787" s="313" t="s">
        <v>330</v>
      </c>
    </row>
    <row r="788" spans="1:6" ht="18" customHeight="1">
      <c r="A788" s="225" t="s">
        <v>1995</v>
      </c>
      <c r="B788" s="200">
        <v>5</v>
      </c>
      <c r="C788" s="200">
        <v>1</v>
      </c>
      <c r="D788" s="374">
        <v>16</v>
      </c>
      <c r="E788" s="232">
        <v>86359.68</v>
      </c>
      <c r="F788" s="404" t="s">
        <v>1996</v>
      </c>
    </row>
    <row r="789" spans="1:6" ht="18" customHeight="1">
      <c r="A789" s="225" t="s">
        <v>1995</v>
      </c>
      <c r="B789" s="200">
        <v>5</v>
      </c>
      <c r="C789" s="200">
        <v>1</v>
      </c>
      <c r="D789" s="374">
        <v>10</v>
      </c>
      <c r="E789" s="232">
        <v>37500</v>
      </c>
      <c r="F789" s="403" t="s">
        <v>1996</v>
      </c>
    </row>
    <row r="790" spans="1:6" ht="18" customHeight="1">
      <c r="A790" s="234" t="s">
        <v>791</v>
      </c>
      <c r="B790" s="234">
        <v>5</v>
      </c>
      <c r="C790" s="234">
        <v>9</v>
      </c>
      <c r="D790" s="276">
        <v>12</v>
      </c>
      <c r="E790" s="273">
        <v>72000</v>
      </c>
      <c r="F790" s="309" t="s">
        <v>329</v>
      </c>
    </row>
    <row r="791" spans="1:6" ht="18" customHeight="1">
      <c r="A791" s="234" t="s">
        <v>1086</v>
      </c>
      <c r="B791" s="239">
        <v>5</v>
      </c>
      <c r="C791" s="239">
        <v>9</v>
      </c>
      <c r="D791" s="239">
        <v>24</v>
      </c>
      <c r="E791" s="273">
        <v>40800</v>
      </c>
      <c r="F791" s="289" t="s">
        <v>1085</v>
      </c>
    </row>
    <row r="792" spans="1:6" ht="18" customHeight="1">
      <c r="A792" s="310" t="s">
        <v>791</v>
      </c>
      <c r="B792" s="81">
        <v>5</v>
      </c>
      <c r="C792" s="81">
        <v>1</v>
      </c>
      <c r="D792" s="178">
        <v>10</v>
      </c>
      <c r="E792" s="179">
        <v>5900</v>
      </c>
      <c r="F792" s="354" t="s">
        <v>721</v>
      </c>
    </row>
    <row r="793" spans="1:6" ht="14.25">
      <c r="A793" s="303" t="s">
        <v>328</v>
      </c>
      <c r="B793" s="234">
        <v>5</v>
      </c>
      <c r="C793" s="234">
        <v>9</v>
      </c>
      <c r="D793" s="316">
        <v>1</v>
      </c>
      <c r="E793" s="317">
        <v>3691</v>
      </c>
      <c r="F793" s="325" t="s">
        <v>327</v>
      </c>
    </row>
    <row r="794" spans="1:6" ht="15">
      <c r="A794" s="234" t="s">
        <v>1993</v>
      </c>
      <c r="B794" s="234">
        <v>5</v>
      </c>
      <c r="C794" s="234">
        <v>9</v>
      </c>
      <c r="D794" s="276">
        <v>6</v>
      </c>
      <c r="E794" s="273">
        <v>16800</v>
      </c>
      <c r="F794" s="315" t="s">
        <v>326</v>
      </c>
    </row>
    <row r="795" spans="1:6" ht="14.25">
      <c r="A795" s="234" t="s">
        <v>1993</v>
      </c>
      <c r="B795" s="234">
        <v>5</v>
      </c>
      <c r="C795" s="234">
        <v>9</v>
      </c>
      <c r="D795" s="304">
        <v>20</v>
      </c>
      <c r="E795" s="273">
        <v>44000</v>
      </c>
      <c r="F795" s="313" t="s">
        <v>325</v>
      </c>
    </row>
    <row r="796" spans="1:6" ht="14.25">
      <c r="A796" s="234" t="s">
        <v>1100</v>
      </c>
      <c r="B796" s="234">
        <v>5</v>
      </c>
      <c r="C796" s="234">
        <v>9</v>
      </c>
      <c r="D796" s="341">
        <v>27</v>
      </c>
      <c r="E796" s="273">
        <v>75600</v>
      </c>
      <c r="F796" s="406" t="s">
        <v>324</v>
      </c>
    </row>
    <row r="797" spans="1:6" ht="14.25">
      <c r="A797" s="234" t="s">
        <v>1102</v>
      </c>
      <c r="B797" s="234">
        <v>5</v>
      </c>
      <c r="C797" s="234">
        <v>9</v>
      </c>
      <c r="D797" s="304">
        <v>15</v>
      </c>
      <c r="E797" s="273">
        <v>53000</v>
      </c>
      <c r="F797" s="289" t="s">
        <v>323</v>
      </c>
    </row>
    <row r="798" spans="1:6" ht="14.25">
      <c r="A798" s="310" t="s">
        <v>1795</v>
      </c>
      <c r="B798" s="81">
        <v>5</v>
      </c>
      <c r="C798" s="81">
        <v>1</v>
      </c>
      <c r="D798" s="178">
        <v>12</v>
      </c>
      <c r="E798" s="179">
        <v>34200</v>
      </c>
      <c r="F798" s="300" t="s">
        <v>1796</v>
      </c>
    </row>
    <row r="799" spans="1:6" ht="14.25">
      <c r="A799" s="310" t="s">
        <v>1997</v>
      </c>
      <c r="B799" s="81">
        <v>5</v>
      </c>
      <c r="C799" s="81">
        <v>1</v>
      </c>
      <c r="D799" s="178">
        <v>12</v>
      </c>
      <c r="E799" s="179">
        <v>76560</v>
      </c>
      <c r="F799" s="405" t="s">
        <v>1998</v>
      </c>
    </row>
    <row r="800" spans="1:6" ht="14.25">
      <c r="A800" s="234" t="s">
        <v>322</v>
      </c>
      <c r="B800" s="234">
        <v>5</v>
      </c>
      <c r="C800" s="234">
        <v>9</v>
      </c>
      <c r="D800" s="304">
        <v>23</v>
      </c>
      <c r="E800" s="273">
        <v>60000</v>
      </c>
      <c r="F800" s="313" t="s">
        <v>321</v>
      </c>
    </row>
    <row r="801" spans="1:6" ht="14.25">
      <c r="A801" s="310" t="s">
        <v>1999</v>
      </c>
      <c r="B801" s="81">
        <v>5</v>
      </c>
      <c r="C801" s="81">
        <v>1</v>
      </c>
      <c r="D801" s="178">
        <v>25</v>
      </c>
      <c r="E801" s="179">
        <v>128412</v>
      </c>
      <c r="F801" s="402" t="s">
        <v>2000</v>
      </c>
    </row>
    <row r="802" spans="1:6" ht="15">
      <c r="A802" s="407" t="s">
        <v>320</v>
      </c>
      <c r="B802" s="234">
        <v>5</v>
      </c>
      <c r="C802" s="234">
        <v>9</v>
      </c>
      <c r="D802" s="235">
        <v>10</v>
      </c>
      <c r="E802" s="408">
        <v>6496</v>
      </c>
      <c r="F802" s="325" t="s">
        <v>319</v>
      </c>
    </row>
    <row r="803" spans="1:6" ht="15">
      <c r="A803" s="234" t="s">
        <v>682</v>
      </c>
      <c r="B803" s="234">
        <v>5</v>
      </c>
      <c r="C803" s="234">
        <v>9</v>
      </c>
      <c r="D803" s="276">
        <v>4</v>
      </c>
      <c r="E803" s="273">
        <v>7600</v>
      </c>
      <c r="F803" s="315" t="s">
        <v>318</v>
      </c>
    </row>
    <row r="804" spans="1:6" ht="14.25">
      <c r="A804" s="234" t="s">
        <v>1910</v>
      </c>
      <c r="B804" s="234">
        <v>5</v>
      </c>
      <c r="C804" s="234">
        <v>9</v>
      </c>
      <c r="D804" s="332">
        <v>30</v>
      </c>
      <c r="E804" s="273">
        <v>14100</v>
      </c>
      <c r="F804" s="395" t="s">
        <v>317</v>
      </c>
    </row>
    <row r="805" spans="1:6" ht="14.25">
      <c r="A805" s="225" t="s">
        <v>1454</v>
      </c>
      <c r="B805" s="200">
        <v>5</v>
      </c>
      <c r="C805" s="200">
        <v>1</v>
      </c>
      <c r="D805" s="374">
        <v>25</v>
      </c>
      <c r="E805" s="227">
        <v>31633.2</v>
      </c>
      <c r="F805" s="404" t="s">
        <v>2001</v>
      </c>
    </row>
    <row r="806" spans="1:6" ht="14.25">
      <c r="A806" s="225" t="s">
        <v>1910</v>
      </c>
      <c r="B806" s="200">
        <v>5</v>
      </c>
      <c r="C806" s="200">
        <v>5</v>
      </c>
      <c r="D806" s="178">
        <v>280</v>
      </c>
      <c r="E806" s="227">
        <v>88550</v>
      </c>
      <c r="F806" s="402" t="s">
        <v>1911</v>
      </c>
    </row>
    <row r="807" spans="1:6" ht="14.25">
      <c r="A807" s="303" t="s">
        <v>1084</v>
      </c>
      <c r="B807" s="234">
        <v>5</v>
      </c>
      <c r="C807" s="234">
        <v>9</v>
      </c>
      <c r="D807" s="316">
        <v>48</v>
      </c>
      <c r="E807" s="317">
        <v>55200</v>
      </c>
      <c r="F807" s="325" t="s">
        <v>316</v>
      </c>
    </row>
    <row r="808" spans="1:6" ht="14.25">
      <c r="A808" s="234" t="s">
        <v>1912</v>
      </c>
      <c r="B808" s="234">
        <v>5</v>
      </c>
      <c r="C808" s="234">
        <v>9</v>
      </c>
      <c r="D808" s="332">
        <v>120</v>
      </c>
      <c r="E808" s="273">
        <v>138000</v>
      </c>
      <c r="F808" s="333" t="s">
        <v>315</v>
      </c>
    </row>
    <row r="809" spans="1:6" ht="14.25">
      <c r="A809" s="234" t="s">
        <v>314</v>
      </c>
      <c r="B809" s="234">
        <v>5</v>
      </c>
      <c r="C809" s="234">
        <v>9</v>
      </c>
      <c r="D809" s="304">
        <v>223</v>
      </c>
      <c r="E809" s="273">
        <v>173000</v>
      </c>
      <c r="F809" s="313" t="s">
        <v>313</v>
      </c>
    </row>
    <row r="810" spans="1:6" ht="14.25">
      <c r="A810" s="310" t="s">
        <v>2002</v>
      </c>
      <c r="B810" s="81">
        <v>5</v>
      </c>
      <c r="C810" s="81">
        <v>1</v>
      </c>
      <c r="D810" s="178">
        <v>50</v>
      </c>
      <c r="E810" s="193">
        <v>147500</v>
      </c>
      <c r="F810" s="405" t="s">
        <v>1913</v>
      </c>
    </row>
    <row r="811" spans="1:6" ht="14.25">
      <c r="A811" s="310" t="s">
        <v>2002</v>
      </c>
      <c r="B811" s="81">
        <v>5</v>
      </c>
      <c r="C811" s="81">
        <v>1</v>
      </c>
      <c r="D811" s="178">
        <v>504</v>
      </c>
      <c r="E811" s="193">
        <v>555408</v>
      </c>
      <c r="F811" s="402" t="s">
        <v>1913</v>
      </c>
    </row>
    <row r="812" spans="1:6" ht="14.25">
      <c r="A812" s="225" t="s">
        <v>1912</v>
      </c>
      <c r="B812" s="200">
        <v>5</v>
      </c>
      <c r="C812" s="200">
        <v>5</v>
      </c>
      <c r="D812" s="178">
        <v>22400</v>
      </c>
      <c r="E812" s="227">
        <v>13062156.8</v>
      </c>
      <c r="F812" s="405" t="s">
        <v>1913</v>
      </c>
    </row>
    <row r="813" spans="1:6" ht="15">
      <c r="A813" s="234" t="s">
        <v>1084</v>
      </c>
      <c r="B813" s="234">
        <v>5</v>
      </c>
      <c r="C813" s="234">
        <v>9</v>
      </c>
      <c r="D813" s="276">
        <v>22</v>
      </c>
      <c r="E813" s="273">
        <v>290400</v>
      </c>
      <c r="F813" s="309" t="s">
        <v>312</v>
      </c>
    </row>
    <row r="814" spans="1:6" ht="14.25">
      <c r="A814" s="234" t="s">
        <v>1084</v>
      </c>
      <c r="B814" s="239">
        <v>5</v>
      </c>
      <c r="C814" s="239">
        <v>9</v>
      </c>
      <c r="D814" s="239">
        <v>288</v>
      </c>
      <c r="E814" s="273">
        <v>276000</v>
      </c>
      <c r="F814" s="289" t="s">
        <v>1083</v>
      </c>
    </row>
    <row r="815" spans="1:6" ht="14.25">
      <c r="A815" s="358" t="s">
        <v>1084</v>
      </c>
      <c r="B815" s="234">
        <v>5</v>
      </c>
      <c r="C815" s="234">
        <v>9</v>
      </c>
      <c r="D815" s="358">
        <v>48</v>
      </c>
      <c r="E815" s="145">
        <v>49680</v>
      </c>
      <c r="F815" s="325" t="s">
        <v>311</v>
      </c>
    </row>
    <row r="816" spans="1:6" ht="14.25">
      <c r="A816" s="358" t="s">
        <v>1084</v>
      </c>
      <c r="B816" s="234">
        <v>5</v>
      </c>
      <c r="C816" s="234">
        <v>9</v>
      </c>
      <c r="D816" s="358">
        <v>48</v>
      </c>
      <c r="E816" s="145">
        <v>49680</v>
      </c>
      <c r="F816" s="319" t="s">
        <v>311</v>
      </c>
    </row>
    <row r="817" spans="1:6" ht="14.25">
      <c r="A817" s="303" t="s">
        <v>1514</v>
      </c>
      <c r="B817" s="234">
        <v>5</v>
      </c>
      <c r="C817" s="234">
        <v>9</v>
      </c>
      <c r="D817" s="316">
        <v>4</v>
      </c>
      <c r="E817" s="317">
        <v>23120</v>
      </c>
      <c r="F817" s="325" t="s">
        <v>310</v>
      </c>
    </row>
    <row r="818" spans="1:6" ht="15">
      <c r="A818" s="276" t="s">
        <v>1535</v>
      </c>
      <c r="B818" s="239">
        <v>5</v>
      </c>
      <c r="C818" s="239">
        <v>9</v>
      </c>
      <c r="D818" s="239">
        <v>2</v>
      </c>
      <c r="E818" s="273">
        <v>8460</v>
      </c>
      <c r="F818" s="289" t="s">
        <v>1082</v>
      </c>
    </row>
    <row r="819" spans="1:6" ht="15">
      <c r="A819" s="234" t="s">
        <v>683</v>
      </c>
      <c r="B819" s="234">
        <v>5</v>
      </c>
      <c r="C819" s="234">
        <v>9</v>
      </c>
      <c r="D819" s="276">
        <v>10</v>
      </c>
      <c r="E819" s="273">
        <v>14000</v>
      </c>
      <c r="F819" s="309" t="s">
        <v>309</v>
      </c>
    </row>
    <row r="820" spans="1:6" ht="15">
      <c r="A820" s="234" t="s">
        <v>788</v>
      </c>
      <c r="B820" s="234">
        <v>5</v>
      </c>
      <c r="C820" s="234">
        <v>9</v>
      </c>
      <c r="D820" s="276">
        <v>2</v>
      </c>
      <c r="E820" s="273">
        <v>16000</v>
      </c>
      <c r="F820" s="309" t="s">
        <v>308</v>
      </c>
    </row>
    <row r="821" spans="1:6" ht="14.25">
      <c r="A821" s="310" t="s">
        <v>788</v>
      </c>
      <c r="B821" s="81">
        <v>5</v>
      </c>
      <c r="C821" s="81">
        <v>1</v>
      </c>
      <c r="D821" s="178">
        <v>2</v>
      </c>
      <c r="E821" s="193">
        <v>24000</v>
      </c>
      <c r="F821" s="314" t="s">
        <v>395</v>
      </c>
    </row>
    <row r="822" spans="1:6" ht="14.25">
      <c r="A822" s="225" t="s">
        <v>936</v>
      </c>
      <c r="B822" s="200">
        <v>5</v>
      </c>
      <c r="C822" s="200">
        <v>1</v>
      </c>
      <c r="D822" s="178">
        <v>6</v>
      </c>
      <c r="E822" s="227">
        <v>5400</v>
      </c>
      <c r="F822" s="305" t="s">
        <v>1452</v>
      </c>
    </row>
    <row r="823" spans="1:6" ht="14.25">
      <c r="A823" s="303" t="s">
        <v>1510</v>
      </c>
      <c r="B823" s="234">
        <v>5</v>
      </c>
      <c r="C823" s="234">
        <v>9</v>
      </c>
      <c r="D823" s="316">
        <v>8</v>
      </c>
      <c r="E823" s="317">
        <v>16896</v>
      </c>
      <c r="F823" s="319" t="s">
        <v>307</v>
      </c>
    </row>
    <row r="824" spans="1:6" ht="15">
      <c r="A824" s="234" t="s">
        <v>684</v>
      </c>
      <c r="B824" s="234">
        <v>5</v>
      </c>
      <c r="C824" s="234">
        <v>9</v>
      </c>
      <c r="D824" s="276">
        <v>14</v>
      </c>
      <c r="E824" s="273">
        <v>67200</v>
      </c>
      <c r="F824" s="315" t="s">
        <v>306</v>
      </c>
    </row>
    <row r="825" spans="1:6" ht="14.25">
      <c r="A825" s="310" t="s">
        <v>397</v>
      </c>
      <c r="B825" s="200">
        <v>5</v>
      </c>
      <c r="C825" s="200">
        <v>5</v>
      </c>
      <c r="D825" s="178">
        <v>42</v>
      </c>
      <c r="E825" s="227">
        <v>165858</v>
      </c>
      <c r="F825" s="305" t="s">
        <v>396</v>
      </c>
    </row>
    <row r="826" spans="1:6" ht="14.25">
      <c r="A826" s="310" t="s">
        <v>2003</v>
      </c>
      <c r="B826" s="81">
        <v>5</v>
      </c>
      <c r="C826" s="81">
        <v>1</v>
      </c>
      <c r="D826" s="178">
        <v>10</v>
      </c>
      <c r="E826" s="179">
        <v>75400</v>
      </c>
      <c r="F826" s="112" t="s">
        <v>2004</v>
      </c>
    </row>
    <row r="827" spans="1:6" ht="14.25">
      <c r="A827" s="310" t="s">
        <v>1453</v>
      </c>
      <c r="B827" s="200">
        <v>5</v>
      </c>
      <c r="C827" s="200">
        <v>1</v>
      </c>
      <c r="D827" s="178">
        <v>6</v>
      </c>
      <c r="E827" s="227">
        <v>3800</v>
      </c>
      <c r="F827" s="98" t="s">
        <v>1499</v>
      </c>
    </row>
    <row r="828" spans="1:6" ht="14.25">
      <c r="A828" s="310" t="s">
        <v>1453</v>
      </c>
      <c r="B828" s="81">
        <v>5</v>
      </c>
      <c r="C828" s="81">
        <v>1</v>
      </c>
      <c r="D828" s="178">
        <v>6</v>
      </c>
      <c r="E828" s="179">
        <v>3800</v>
      </c>
      <c r="F828" s="98" t="s">
        <v>1499</v>
      </c>
    </row>
    <row r="829" spans="1:6" ht="14.25">
      <c r="A829" s="177" t="s">
        <v>940</v>
      </c>
      <c r="B829" s="97">
        <v>5</v>
      </c>
      <c r="C829" s="97">
        <v>5</v>
      </c>
      <c r="D829" s="178">
        <v>30</v>
      </c>
      <c r="E829" s="179">
        <v>589999.9999999979</v>
      </c>
      <c r="F829" s="98" t="s">
        <v>939</v>
      </c>
    </row>
    <row r="830" spans="1:6" ht="14.25">
      <c r="A830" s="303" t="s">
        <v>302</v>
      </c>
      <c r="B830" s="234">
        <v>5</v>
      </c>
      <c r="C830" s="234">
        <v>9</v>
      </c>
      <c r="D830" s="316">
        <v>5</v>
      </c>
      <c r="E830" s="317">
        <v>43425</v>
      </c>
      <c r="F830" s="325" t="s">
        <v>305</v>
      </c>
    </row>
    <row r="831" spans="1:6" ht="14.25">
      <c r="A831" s="310" t="s">
        <v>2005</v>
      </c>
      <c r="B831" s="81">
        <v>5</v>
      </c>
      <c r="C831" s="81">
        <v>1</v>
      </c>
      <c r="D831" s="178">
        <v>3</v>
      </c>
      <c r="E831" s="179">
        <v>21228</v>
      </c>
      <c r="F831" s="112" t="s">
        <v>2006</v>
      </c>
    </row>
    <row r="832" spans="1:6" ht="14.25">
      <c r="A832" s="234" t="s">
        <v>304</v>
      </c>
      <c r="B832" s="234">
        <v>5</v>
      </c>
      <c r="C832" s="234">
        <v>9</v>
      </c>
      <c r="D832" s="304">
        <v>5</v>
      </c>
      <c r="E832" s="273">
        <v>34000</v>
      </c>
      <c r="F832" s="289" t="s">
        <v>303</v>
      </c>
    </row>
    <row r="833" spans="1:6" ht="14.25">
      <c r="A833" s="358" t="s">
        <v>302</v>
      </c>
      <c r="B833" s="234">
        <v>5</v>
      </c>
      <c r="C833" s="234">
        <v>9</v>
      </c>
      <c r="D833" s="358">
        <v>9</v>
      </c>
      <c r="E833" s="145">
        <v>78165</v>
      </c>
      <c r="F833" s="325" t="s">
        <v>301</v>
      </c>
    </row>
    <row r="834" spans="1:6" ht="14.25">
      <c r="A834" s="358" t="s">
        <v>302</v>
      </c>
      <c r="B834" s="234">
        <v>5</v>
      </c>
      <c r="C834" s="234">
        <v>9</v>
      </c>
      <c r="D834" s="358">
        <v>9</v>
      </c>
      <c r="E834" s="145">
        <v>78165</v>
      </c>
      <c r="F834" s="319" t="s">
        <v>301</v>
      </c>
    </row>
    <row r="835" spans="1:6" ht="14.25">
      <c r="A835" s="310" t="s">
        <v>790</v>
      </c>
      <c r="B835" s="81">
        <v>5</v>
      </c>
      <c r="C835" s="81">
        <v>1</v>
      </c>
      <c r="D835" s="178">
        <v>4</v>
      </c>
      <c r="E835" s="179">
        <v>18000</v>
      </c>
      <c r="F835" s="98" t="s">
        <v>398</v>
      </c>
    </row>
    <row r="836" spans="1:6" ht="14.25">
      <c r="A836" s="310" t="s">
        <v>1798</v>
      </c>
      <c r="B836" s="81">
        <v>5</v>
      </c>
      <c r="C836" s="81">
        <v>1</v>
      </c>
      <c r="D836" s="178">
        <v>6</v>
      </c>
      <c r="E836" s="179">
        <v>35400</v>
      </c>
      <c r="F836" s="98" t="s">
        <v>1797</v>
      </c>
    </row>
    <row r="837" spans="1:6" ht="15">
      <c r="A837" s="276" t="s">
        <v>1081</v>
      </c>
      <c r="B837" s="239">
        <v>5</v>
      </c>
      <c r="C837" s="239">
        <v>9</v>
      </c>
      <c r="D837" s="239">
        <v>10</v>
      </c>
      <c r="E837" s="273">
        <v>75000</v>
      </c>
      <c r="F837" s="289" t="s">
        <v>1080</v>
      </c>
    </row>
    <row r="838" spans="1:6" ht="15">
      <c r="A838" s="234" t="s">
        <v>790</v>
      </c>
      <c r="B838" s="234">
        <v>5</v>
      </c>
      <c r="C838" s="234">
        <v>9</v>
      </c>
      <c r="D838" s="276">
        <v>3</v>
      </c>
      <c r="E838" s="273">
        <v>19500</v>
      </c>
      <c r="F838" s="309" t="s">
        <v>300</v>
      </c>
    </row>
    <row r="839" spans="1:6" ht="14.25">
      <c r="A839" s="234" t="s">
        <v>1081</v>
      </c>
      <c r="B839" s="234">
        <v>5</v>
      </c>
      <c r="C839" s="234">
        <v>9</v>
      </c>
      <c r="D839" s="332">
        <v>8</v>
      </c>
      <c r="E839" s="273">
        <v>52000</v>
      </c>
      <c r="F839" s="409" t="s">
        <v>299</v>
      </c>
    </row>
    <row r="840" spans="1:6" ht="14.25">
      <c r="A840" s="234" t="s">
        <v>298</v>
      </c>
      <c r="B840" s="234">
        <v>5</v>
      </c>
      <c r="C840" s="234">
        <v>9</v>
      </c>
      <c r="D840" s="332">
        <v>17</v>
      </c>
      <c r="E840" s="273">
        <v>64600</v>
      </c>
      <c r="F840" s="406" t="s">
        <v>297</v>
      </c>
    </row>
    <row r="841" spans="1:6" ht="15">
      <c r="A841" s="407" t="s">
        <v>1932</v>
      </c>
      <c r="B841" s="234">
        <v>5</v>
      </c>
      <c r="C841" s="234">
        <v>9</v>
      </c>
      <c r="D841" s="235">
        <v>70</v>
      </c>
      <c r="E841" s="408">
        <v>81200</v>
      </c>
      <c r="F841" s="289" t="s">
        <v>296</v>
      </c>
    </row>
    <row r="842" spans="1:6" ht="15">
      <c r="A842" s="94"/>
      <c r="B842" s="84"/>
      <c r="C842" s="84"/>
      <c r="D842" s="151"/>
      <c r="E842" s="176"/>
      <c r="F842" s="207"/>
    </row>
    <row r="843" spans="1:6" ht="15.75">
      <c r="A843" s="76"/>
      <c r="B843" s="74"/>
      <c r="C843" s="74"/>
      <c r="D843" s="87"/>
      <c r="E843" s="208">
        <v>82975480</v>
      </c>
      <c r="F843" s="198" t="s">
        <v>1714</v>
      </c>
    </row>
    <row r="844" spans="1:6" ht="14.25">
      <c r="A844" s="86" t="s">
        <v>1914</v>
      </c>
      <c r="B844" s="63">
        <v>4</v>
      </c>
      <c r="C844" s="63">
        <v>4</v>
      </c>
      <c r="D844" s="180">
        <v>14</v>
      </c>
      <c r="E844" s="73">
        <v>21128.731679999997</v>
      </c>
      <c r="F844" s="91" t="s">
        <v>1915</v>
      </c>
    </row>
    <row r="845" spans="1:6" ht="14.25">
      <c r="A845" s="225" t="s">
        <v>1914</v>
      </c>
      <c r="B845" s="200">
        <v>5</v>
      </c>
      <c r="C845" s="200">
        <v>1</v>
      </c>
      <c r="D845" s="322">
        <v>11</v>
      </c>
      <c r="E845" s="227">
        <v>13750</v>
      </c>
      <c r="F845" s="288" t="s">
        <v>1570</v>
      </c>
    </row>
    <row r="846" spans="1:6" ht="14.25">
      <c r="A846" s="247" t="s">
        <v>1920</v>
      </c>
      <c r="B846" s="200">
        <v>5</v>
      </c>
      <c r="C846" s="200">
        <v>1</v>
      </c>
      <c r="D846" s="322">
        <v>16</v>
      </c>
      <c r="E846" s="227">
        <v>83520</v>
      </c>
      <c r="F846" s="136" t="s">
        <v>862</v>
      </c>
    </row>
    <row r="847" spans="1:6" ht="14.25">
      <c r="A847" s="225" t="s">
        <v>1916</v>
      </c>
      <c r="B847" s="200">
        <v>4</v>
      </c>
      <c r="C847" s="200">
        <v>4</v>
      </c>
      <c r="D847" s="322">
        <v>3220</v>
      </c>
      <c r="E847" s="227">
        <v>8472464</v>
      </c>
      <c r="F847" s="136" t="s">
        <v>1917</v>
      </c>
    </row>
    <row r="848" spans="1:6" ht="14.25">
      <c r="A848" s="225" t="s">
        <v>864</v>
      </c>
      <c r="B848" s="200">
        <v>5</v>
      </c>
      <c r="C848" s="200">
        <v>1</v>
      </c>
      <c r="D848" s="322">
        <v>83</v>
      </c>
      <c r="E848" s="227">
        <v>77605</v>
      </c>
      <c r="F848" s="136" t="s">
        <v>863</v>
      </c>
    </row>
    <row r="849" spans="1:6" ht="14.25">
      <c r="A849" s="247" t="s">
        <v>1501</v>
      </c>
      <c r="B849" s="200">
        <v>5</v>
      </c>
      <c r="C849" s="200">
        <v>1</v>
      </c>
      <c r="D849" s="322">
        <v>37</v>
      </c>
      <c r="E849" s="227">
        <v>133200</v>
      </c>
      <c r="F849" s="288" t="s">
        <v>755</v>
      </c>
    </row>
    <row r="850" spans="1:6" ht="14.25">
      <c r="A850" s="247" t="s">
        <v>1807</v>
      </c>
      <c r="B850" s="200">
        <v>5</v>
      </c>
      <c r="C850" s="200">
        <v>1</v>
      </c>
      <c r="D850" s="322">
        <v>60</v>
      </c>
      <c r="E850" s="227">
        <f>60*2600</f>
        <v>156000</v>
      </c>
      <c r="F850" s="288" t="s">
        <v>1808</v>
      </c>
    </row>
    <row r="851" spans="1:6" ht="14.25">
      <c r="A851" s="225" t="s">
        <v>866</v>
      </c>
      <c r="B851" s="200">
        <v>5</v>
      </c>
      <c r="C851" s="200">
        <v>1</v>
      </c>
      <c r="D851" s="322">
        <v>10</v>
      </c>
      <c r="E851" s="227">
        <v>32604</v>
      </c>
      <c r="F851" s="136" t="s">
        <v>865</v>
      </c>
    </row>
    <row r="852" spans="1:6" ht="14.25">
      <c r="A852" s="225" t="s">
        <v>1918</v>
      </c>
      <c r="B852" s="200">
        <v>4</v>
      </c>
      <c r="C852" s="200">
        <v>4</v>
      </c>
      <c r="D852" s="322">
        <v>26292</v>
      </c>
      <c r="E852" s="227">
        <v>100761460.8</v>
      </c>
      <c r="F852" s="136" t="s">
        <v>1919</v>
      </c>
    </row>
    <row r="853" spans="1:6" ht="14.25">
      <c r="A853" s="247" t="s">
        <v>756</v>
      </c>
      <c r="B853" s="200">
        <v>5</v>
      </c>
      <c r="C853" s="200">
        <v>1</v>
      </c>
      <c r="D853" s="322">
        <v>37</v>
      </c>
      <c r="E853" s="227">
        <f>3600*37</f>
        <v>133200</v>
      </c>
      <c r="F853" s="288" t="s">
        <v>757</v>
      </c>
    </row>
    <row r="854" spans="1:6" ht="14.25">
      <c r="A854" s="225" t="s">
        <v>868</v>
      </c>
      <c r="B854" s="200">
        <v>5</v>
      </c>
      <c r="C854" s="200">
        <v>1</v>
      </c>
      <c r="D854" s="322">
        <v>6</v>
      </c>
      <c r="E854" s="232">
        <v>416130</v>
      </c>
      <c r="F854" s="136" t="s">
        <v>867</v>
      </c>
    </row>
    <row r="855" spans="1:6" ht="14.25">
      <c r="A855" s="225" t="s">
        <v>1920</v>
      </c>
      <c r="B855" s="200">
        <v>4</v>
      </c>
      <c r="C855" s="200">
        <v>4</v>
      </c>
      <c r="D855" s="322">
        <v>1050</v>
      </c>
      <c r="E855" s="227">
        <v>5445299.944</v>
      </c>
      <c r="F855" s="136" t="s">
        <v>1921</v>
      </c>
    </row>
    <row r="856" spans="1:6" ht="14.25">
      <c r="A856" s="228" t="s">
        <v>1914</v>
      </c>
      <c r="B856" s="200">
        <v>5</v>
      </c>
      <c r="C856" s="200">
        <v>7</v>
      </c>
      <c r="D856" s="171">
        <v>900</v>
      </c>
      <c r="E856" s="227">
        <v>1358279.208</v>
      </c>
      <c r="F856" s="136" t="s">
        <v>1915</v>
      </c>
    </row>
    <row r="857" spans="1:6" ht="14.25">
      <c r="A857" s="228" t="s">
        <v>1480</v>
      </c>
      <c r="B857" s="200">
        <v>5</v>
      </c>
      <c r="C857" s="200">
        <v>7</v>
      </c>
      <c r="D857" s="171">
        <v>200</v>
      </c>
      <c r="E857" s="227">
        <v>6875000</v>
      </c>
      <c r="F857" s="410" t="s">
        <v>1481</v>
      </c>
    </row>
    <row r="858" spans="1:6" ht="24">
      <c r="A858" s="228" t="s">
        <v>1482</v>
      </c>
      <c r="B858" s="200">
        <v>5</v>
      </c>
      <c r="C858" s="200">
        <v>7</v>
      </c>
      <c r="D858" s="171">
        <v>5000</v>
      </c>
      <c r="E858" s="227">
        <v>23833350</v>
      </c>
      <c r="F858" s="410" t="s">
        <v>1483</v>
      </c>
    </row>
    <row r="859" spans="1:6" ht="14.25">
      <c r="A859" s="228" t="s">
        <v>1920</v>
      </c>
      <c r="B859" s="200">
        <v>5</v>
      </c>
      <c r="C859" s="200">
        <v>7</v>
      </c>
      <c r="D859" s="171">
        <v>1200</v>
      </c>
      <c r="E859" s="227">
        <v>7218911.959999999</v>
      </c>
      <c r="F859" s="136" t="s">
        <v>1921</v>
      </c>
    </row>
    <row r="860" spans="1:6" ht="14.25">
      <c r="A860" s="149"/>
      <c r="B860" s="74"/>
      <c r="C860" s="74"/>
      <c r="D860" s="154"/>
      <c r="E860" s="155"/>
      <c r="F860" s="125"/>
    </row>
    <row r="861" spans="1:6" ht="16.5">
      <c r="A861" s="86"/>
      <c r="B861" s="63"/>
      <c r="C861" s="63"/>
      <c r="D861" s="180"/>
      <c r="E861" s="197">
        <v>6984520</v>
      </c>
      <c r="F861" s="198" t="s">
        <v>1715</v>
      </c>
    </row>
    <row r="862" spans="1:6" ht="14.25">
      <c r="A862" s="225" t="s">
        <v>1922</v>
      </c>
      <c r="B862" s="200">
        <v>5</v>
      </c>
      <c r="C862" s="200">
        <v>8</v>
      </c>
      <c r="D862" s="322">
        <v>168</v>
      </c>
      <c r="E862" s="227">
        <v>183540</v>
      </c>
      <c r="F862" s="136" t="s">
        <v>1923</v>
      </c>
    </row>
    <row r="863" spans="1:6" ht="14.25">
      <c r="A863" s="225" t="s">
        <v>1922</v>
      </c>
      <c r="B863" s="200">
        <v>5</v>
      </c>
      <c r="C863" s="200">
        <v>8</v>
      </c>
      <c r="D863" s="322">
        <v>70</v>
      </c>
      <c r="E863" s="227">
        <v>154280</v>
      </c>
      <c r="F863" s="136" t="s">
        <v>1924</v>
      </c>
    </row>
    <row r="864" spans="1:6" ht="14.25">
      <c r="A864" s="225" t="s">
        <v>1925</v>
      </c>
      <c r="B864" s="200">
        <v>5</v>
      </c>
      <c r="C864" s="200">
        <v>8</v>
      </c>
      <c r="D864" s="322">
        <v>78.4</v>
      </c>
      <c r="E864" s="227">
        <v>68090.4</v>
      </c>
      <c r="F864" s="136" t="s">
        <v>1926</v>
      </c>
    </row>
    <row r="865" spans="1:6" ht="14.25">
      <c r="A865" s="225" t="s">
        <v>1927</v>
      </c>
      <c r="B865" s="200">
        <v>5</v>
      </c>
      <c r="C865" s="200">
        <v>8</v>
      </c>
      <c r="D865" s="322">
        <v>5.6</v>
      </c>
      <c r="E865" s="227">
        <v>17864</v>
      </c>
      <c r="F865" s="136" t="s">
        <v>1928</v>
      </c>
    </row>
    <row r="866" spans="1:6" ht="14.25">
      <c r="A866" s="225" t="s">
        <v>1929</v>
      </c>
      <c r="B866" s="200">
        <v>5</v>
      </c>
      <c r="C866" s="200">
        <v>8</v>
      </c>
      <c r="D866" s="322">
        <v>175</v>
      </c>
      <c r="E866" s="227">
        <v>872900</v>
      </c>
      <c r="F866" s="136" t="s">
        <v>1930</v>
      </c>
    </row>
    <row r="867" spans="1:6" ht="14.25">
      <c r="A867" s="225" t="s">
        <v>1929</v>
      </c>
      <c r="B867" s="200">
        <v>5</v>
      </c>
      <c r="C867" s="200">
        <v>8</v>
      </c>
      <c r="D867" s="322">
        <v>369.6</v>
      </c>
      <c r="E867" s="227">
        <v>929562.48</v>
      </c>
      <c r="F867" s="136" t="s">
        <v>1931</v>
      </c>
    </row>
    <row r="868" spans="1:6" ht="14.25">
      <c r="A868" s="225" t="s">
        <v>1493</v>
      </c>
      <c r="B868" s="200">
        <v>5</v>
      </c>
      <c r="C868" s="200">
        <v>1</v>
      </c>
      <c r="D868" s="322">
        <v>3</v>
      </c>
      <c r="E868" s="227">
        <v>3900</v>
      </c>
      <c r="F868" s="249" t="s">
        <v>1500</v>
      </c>
    </row>
    <row r="869" spans="1:6" ht="14.25">
      <c r="A869" s="225" t="s">
        <v>1932</v>
      </c>
      <c r="B869" s="200">
        <v>5</v>
      </c>
      <c r="C869" s="200">
        <v>8</v>
      </c>
      <c r="D869" s="322">
        <v>42</v>
      </c>
      <c r="E869" s="227">
        <v>107184</v>
      </c>
      <c r="F869" s="136" t="s">
        <v>1933</v>
      </c>
    </row>
    <row r="870" spans="1:6" ht="14.25">
      <c r="A870" s="225" t="s">
        <v>1932</v>
      </c>
      <c r="B870" s="200">
        <v>5</v>
      </c>
      <c r="C870" s="200">
        <v>8</v>
      </c>
      <c r="D870" s="322">
        <v>2450</v>
      </c>
      <c r="E870" s="227">
        <v>3189410</v>
      </c>
      <c r="F870" s="136" t="s">
        <v>1934</v>
      </c>
    </row>
    <row r="871" spans="1:6" ht="14.25">
      <c r="A871" s="225" t="s">
        <v>1932</v>
      </c>
      <c r="B871" s="200">
        <v>5</v>
      </c>
      <c r="C871" s="200">
        <v>8</v>
      </c>
      <c r="D871" s="322">
        <v>5.6</v>
      </c>
      <c r="E871" s="227">
        <v>38460.52</v>
      </c>
      <c r="F871" s="136" t="s">
        <v>1935</v>
      </c>
    </row>
    <row r="872" spans="1:6" ht="14.25">
      <c r="A872" s="225" t="s">
        <v>1936</v>
      </c>
      <c r="B872" s="200">
        <v>5</v>
      </c>
      <c r="C872" s="200">
        <v>10</v>
      </c>
      <c r="D872" s="171">
        <v>9</v>
      </c>
      <c r="E872" s="227">
        <v>765000</v>
      </c>
      <c r="F872" s="356" t="s">
        <v>815</v>
      </c>
    </row>
    <row r="873" spans="1:6" ht="14.25">
      <c r="A873" s="225" t="s">
        <v>1936</v>
      </c>
      <c r="B873" s="200">
        <v>5</v>
      </c>
      <c r="C873" s="200">
        <v>10</v>
      </c>
      <c r="D873" s="171">
        <v>4</v>
      </c>
      <c r="E873" s="227">
        <v>604000</v>
      </c>
      <c r="F873" s="356" t="s">
        <v>816</v>
      </c>
    </row>
    <row r="874" spans="1:6" ht="14.25">
      <c r="A874" s="86" t="s">
        <v>1936</v>
      </c>
      <c r="B874" s="63">
        <v>5</v>
      </c>
      <c r="C874" s="63">
        <v>10</v>
      </c>
      <c r="D874" s="150">
        <v>10</v>
      </c>
      <c r="E874" s="73">
        <v>2070000</v>
      </c>
      <c r="F874" s="130" t="s">
        <v>817</v>
      </c>
    </row>
    <row r="875" spans="1:6" ht="14.25">
      <c r="A875" s="86" t="s">
        <v>1936</v>
      </c>
      <c r="B875" s="63">
        <v>5</v>
      </c>
      <c r="C875" s="63">
        <v>10</v>
      </c>
      <c r="D875" s="150">
        <v>8</v>
      </c>
      <c r="E875" s="73">
        <v>2120000</v>
      </c>
      <c r="F875" s="130" t="s">
        <v>818</v>
      </c>
    </row>
    <row r="876" spans="1:6" ht="14.25">
      <c r="A876" s="86" t="s">
        <v>1936</v>
      </c>
      <c r="B876" s="63">
        <v>5</v>
      </c>
      <c r="C876" s="63">
        <v>10</v>
      </c>
      <c r="D876" s="150">
        <v>7.5</v>
      </c>
      <c r="E876" s="73">
        <v>1950000</v>
      </c>
      <c r="F876" s="130" t="s">
        <v>819</v>
      </c>
    </row>
    <row r="877" spans="1:6" ht="14.25">
      <c r="A877" s="86" t="s">
        <v>1936</v>
      </c>
      <c r="B877" s="63">
        <v>5</v>
      </c>
      <c r="C877" s="63">
        <v>10</v>
      </c>
      <c r="D877" s="150">
        <v>7.5</v>
      </c>
      <c r="E877" s="73">
        <v>2250000</v>
      </c>
      <c r="F877" s="130" t="s">
        <v>820</v>
      </c>
    </row>
    <row r="878" spans="1:6" ht="14.25">
      <c r="A878" s="86" t="s">
        <v>1936</v>
      </c>
      <c r="B878" s="63">
        <v>5</v>
      </c>
      <c r="C878" s="63">
        <v>10</v>
      </c>
      <c r="D878" s="150">
        <v>10</v>
      </c>
      <c r="E878" s="73">
        <v>1700000</v>
      </c>
      <c r="F878" s="130" t="s">
        <v>821</v>
      </c>
    </row>
    <row r="879" spans="1:6" ht="14.25">
      <c r="A879" s="225" t="s">
        <v>1936</v>
      </c>
      <c r="B879" s="200">
        <v>5</v>
      </c>
      <c r="C879" s="200">
        <v>10</v>
      </c>
      <c r="D879" s="144">
        <v>10</v>
      </c>
      <c r="E879" s="227">
        <v>2563600</v>
      </c>
      <c r="F879" s="411" t="s">
        <v>822</v>
      </c>
    </row>
    <row r="880" spans="1:6" ht="14.25">
      <c r="A880" s="225" t="s">
        <v>1936</v>
      </c>
      <c r="B880" s="200">
        <v>5</v>
      </c>
      <c r="C880" s="200">
        <v>10</v>
      </c>
      <c r="D880" s="144">
        <v>15</v>
      </c>
      <c r="E880" s="227">
        <v>256516.8</v>
      </c>
      <c r="F880" s="112" t="s">
        <v>823</v>
      </c>
    </row>
    <row r="881" spans="1:6" ht="15">
      <c r="A881" s="306" t="s">
        <v>1122</v>
      </c>
      <c r="B881" s="412">
        <v>5</v>
      </c>
      <c r="C881" s="412">
        <v>9</v>
      </c>
      <c r="D881" s="412">
        <v>5</v>
      </c>
      <c r="E881" s="307">
        <v>1084600</v>
      </c>
      <c r="F881" s="413" t="s">
        <v>1121</v>
      </c>
    </row>
    <row r="882" spans="1:6" ht="15">
      <c r="A882" s="234" t="s">
        <v>1120</v>
      </c>
      <c r="B882" s="412">
        <v>5</v>
      </c>
      <c r="C882" s="412">
        <v>9</v>
      </c>
      <c r="D882" s="171">
        <v>1</v>
      </c>
      <c r="E882" s="273">
        <v>65000</v>
      </c>
      <c r="F882" s="237" t="s">
        <v>1119</v>
      </c>
    </row>
    <row r="883" spans="1:6" ht="15">
      <c r="A883" s="234" t="s">
        <v>1118</v>
      </c>
      <c r="B883" s="412">
        <v>5</v>
      </c>
      <c r="C883" s="412">
        <v>9</v>
      </c>
      <c r="D883" s="171">
        <v>1</v>
      </c>
      <c r="E883" s="273">
        <v>95000</v>
      </c>
      <c r="F883" s="237" t="s">
        <v>1117</v>
      </c>
    </row>
    <row r="884" spans="1:6" ht="15">
      <c r="A884" s="234" t="s">
        <v>1116</v>
      </c>
      <c r="B884" s="412">
        <v>5</v>
      </c>
      <c r="C884" s="412">
        <v>9</v>
      </c>
      <c r="D884" s="171">
        <v>5</v>
      </c>
      <c r="E884" s="273">
        <v>2340000</v>
      </c>
      <c r="F884" s="237" t="s">
        <v>1115</v>
      </c>
    </row>
    <row r="885" spans="1:6" ht="14.25">
      <c r="A885" s="86"/>
      <c r="B885" s="63"/>
      <c r="C885" s="63"/>
      <c r="D885" s="150"/>
      <c r="E885" s="73"/>
      <c r="F885" s="91"/>
    </row>
    <row r="886" spans="1:6" ht="14.25">
      <c r="A886" s="86" t="s">
        <v>1936</v>
      </c>
      <c r="B886" s="63">
        <v>5</v>
      </c>
      <c r="C886" s="63">
        <v>10</v>
      </c>
      <c r="D886" s="150">
        <v>7.5</v>
      </c>
      <c r="E886" s="73">
        <v>866546.4</v>
      </c>
      <c r="F886" s="113" t="s">
        <v>824</v>
      </c>
    </row>
    <row r="887" spans="1:6" ht="14.25">
      <c r="A887" s="86" t="s">
        <v>1936</v>
      </c>
      <c r="B887" s="63">
        <v>5</v>
      </c>
      <c r="C887" s="63">
        <v>10</v>
      </c>
      <c r="D887" s="150">
        <v>7.5</v>
      </c>
      <c r="E887" s="73">
        <v>592496.1</v>
      </c>
      <c r="F887" s="113" t="s">
        <v>825</v>
      </c>
    </row>
    <row r="888" spans="1:6" ht="14.25">
      <c r="A888" s="86" t="s">
        <v>1936</v>
      </c>
      <c r="B888" s="63">
        <v>5</v>
      </c>
      <c r="C888" s="63">
        <v>10</v>
      </c>
      <c r="D888" s="150">
        <v>7.5</v>
      </c>
      <c r="E888" s="73">
        <v>600004.2</v>
      </c>
      <c r="F888" s="113" t="s">
        <v>826</v>
      </c>
    </row>
    <row r="889" spans="1:6" ht="14.25">
      <c r="A889" s="86" t="s">
        <v>1936</v>
      </c>
      <c r="B889" s="63">
        <v>5</v>
      </c>
      <c r="C889" s="63">
        <v>10</v>
      </c>
      <c r="D889" s="150">
        <v>5</v>
      </c>
      <c r="E889" s="73">
        <v>654002.2</v>
      </c>
      <c r="F889" s="113" t="s">
        <v>827</v>
      </c>
    </row>
    <row r="890" spans="1:6" ht="14.25">
      <c r="A890" s="86" t="s">
        <v>1936</v>
      </c>
      <c r="B890" s="63">
        <v>5</v>
      </c>
      <c r="C890" s="63">
        <v>10</v>
      </c>
      <c r="D890" s="150">
        <v>7.5</v>
      </c>
      <c r="E890" s="73">
        <v>675746.325</v>
      </c>
      <c r="F890" s="113" t="s">
        <v>1444</v>
      </c>
    </row>
    <row r="891" spans="1:6" ht="14.25">
      <c r="A891" s="86" t="s">
        <v>1936</v>
      </c>
      <c r="B891" s="63">
        <v>5</v>
      </c>
      <c r="C891" s="63">
        <v>10</v>
      </c>
      <c r="D891" s="150">
        <v>10</v>
      </c>
      <c r="E891" s="73">
        <v>180994.8</v>
      </c>
      <c r="F891" s="113" t="s">
        <v>1445</v>
      </c>
    </row>
    <row r="892" spans="1:6" ht="14.25">
      <c r="A892" s="86" t="s">
        <v>1936</v>
      </c>
      <c r="B892" s="63">
        <v>5</v>
      </c>
      <c r="C892" s="63">
        <v>10</v>
      </c>
      <c r="D892" s="150">
        <v>10</v>
      </c>
      <c r="E892" s="73">
        <v>192022.5</v>
      </c>
      <c r="F892" s="130" t="s">
        <v>1446</v>
      </c>
    </row>
    <row r="893" spans="1:6" ht="14.25">
      <c r="A893" s="86" t="s">
        <v>1936</v>
      </c>
      <c r="B893" s="63">
        <v>5</v>
      </c>
      <c r="C893" s="63">
        <v>10</v>
      </c>
      <c r="D893" s="150">
        <v>10</v>
      </c>
      <c r="E893" s="73">
        <v>338665.3</v>
      </c>
      <c r="F893" s="130" t="s">
        <v>1447</v>
      </c>
    </row>
    <row r="894" spans="1:6" ht="14.25">
      <c r="A894" s="86"/>
      <c r="B894" s="63"/>
      <c r="C894" s="63"/>
      <c r="D894" s="150"/>
      <c r="E894" s="73"/>
      <c r="F894" s="130"/>
    </row>
    <row r="895" spans="1:6" ht="16.5">
      <c r="A895" s="86"/>
      <c r="B895" s="63"/>
      <c r="C895" s="63"/>
      <c r="D895" s="150"/>
      <c r="E895" s="197">
        <v>99000000</v>
      </c>
      <c r="F895" s="198" t="s">
        <v>1716</v>
      </c>
    </row>
    <row r="896" spans="1:6" ht="15">
      <c r="A896" s="414" t="s">
        <v>1652</v>
      </c>
      <c r="B896" s="200">
        <v>4</v>
      </c>
      <c r="C896" s="200">
        <v>10</v>
      </c>
      <c r="D896" s="171">
        <v>10</v>
      </c>
      <c r="E896" s="227">
        <v>12490.3</v>
      </c>
      <c r="F896" s="325" t="s">
        <v>491</v>
      </c>
    </row>
    <row r="897" spans="1:6" ht="15">
      <c r="A897" s="414" t="s">
        <v>1652</v>
      </c>
      <c r="B897" s="200">
        <v>4</v>
      </c>
      <c r="C897" s="200">
        <v>10</v>
      </c>
      <c r="D897" s="171">
        <v>10</v>
      </c>
      <c r="E897" s="227">
        <v>16427.05</v>
      </c>
      <c r="F897" s="325" t="s">
        <v>492</v>
      </c>
    </row>
    <row r="898" spans="1:6" ht="15">
      <c r="A898" s="415" t="s">
        <v>1653</v>
      </c>
      <c r="B898" s="200">
        <v>4</v>
      </c>
      <c r="C898" s="200">
        <v>10</v>
      </c>
      <c r="D898" s="171">
        <v>10</v>
      </c>
      <c r="E898" s="227">
        <v>305961.6</v>
      </c>
      <c r="F898" s="325" t="s">
        <v>493</v>
      </c>
    </row>
    <row r="899" spans="1:6" ht="15">
      <c r="A899" s="415" t="s">
        <v>1653</v>
      </c>
      <c r="B899" s="200">
        <v>4</v>
      </c>
      <c r="C899" s="200">
        <v>10</v>
      </c>
      <c r="D899" s="171">
        <v>10</v>
      </c>
      <c r="E899" s="227">
        <v>587609.6</v>
      </c>
      <c r="F899" s="325" t="s">
        <v>494</v>
      </c>
    </row>
    <row r="900" spans="1:6" ht="15">
      <c r="A900" s="415" t="s">
        <v>1653</v>
      </c>
      <c r="B900" s="200">
        <v>4</v>
      </c>
      <c r="C900" s="200">
        <v>10</v>
      </c>
      <c r="D900" s="171">
        <v>10</v>
      </c>
      <c r="E900" s="227">
        <v>440707.2</v>
      </c>
      <c r="F900" s="325" t="s">
        <v>495</v>
      </c>
    </row>
    <row r="901" spans="1:6" ht="15">
      <c r="A901" s="415" t="s">
        <v>1653</v>
      </c>
      <c r="B901" s="200">
        <v>4</v>
      </c>
      <c r="C901" s="200">
        <v>10</v>
      </c>
      <c r="D901" s="171">
        <v>10</v>
      </c>
      <c r="E901" s="227">
        <v>293804.8</v>
      </c>
      <c r="F901" s="325" t="s">
        <v>496</v>
      </c>
    </row>
    <row r="902" spans="1:6" ht="15">
      <c r="A902" s="415" t="s">
        <v>1653</v>
      </c>
      <c r="B902" s="200">
        <v>4</v>
      </c>
      <c r="C902" s="200">
        <v>10</v>
      </c>
      <c r="D902" s="171">
        <v>10</v>
      </c>
      <c r="E902" s="227">
        <v>440707.2</v>
      </c>
      <c r="F902" s="325" t="s">
        <v>497</v>
      </c>
    </row>
    <row r="903" spans="1:6" ht="15">
      <c r="A903" s="415" t="s">
        <v>1653</v>
      </c>
      <c r="B903" s="200">
        <v>4</v>
      </c>
      <c r="C903" s="200">
        <v>10</v>
      </c>
      <c r="D903" s="171">
        <v>10</v>
      </c>
      <c r="E903" s="227">
        <v>440707.2</v>
      </c>
      <c r="F903" s="325" t="s">
        <v>498</v>
      </c>
    </row>
    <row r="904" spans="1:6" ht="15">
      <c r="A904" s="415" t="s">
        <v>1654</v>
      </c>
      <c r="B904" s="200">
        <v>4</v>
      </c>
      <c r="C904" s="200">
        <v>10</v>
      </c>
      <c r="D904" s="171">
        <v>10</v>
      </c>
      <c r="E904" s="227">
        <v>267670</v>
      </c>
      <c r="F904" s="325" t="s">
        <v>499</v>
      </c>
    </row>
    <row r="905" spans="1:6" ht="15">
      <c r="A905" s="415" t="s">
        <v>1655</v>
      </c>
      <c r="B905" s="200">
        <v>4</v>
      </c>
      <c r="C905" s="200">
        <v>10</v>
      </c>
      <c r="D905" s="171">
        <v>10</v>
      </c>
      <c r="E905" s="227">
        <v>251743.2</v>
      </c>
      <c r="F905" s="325" t="s">
        <v>500</v>
      </c>
    </row>
    <row r="906" spans="1:6" ht="15">
      <c r="A906" s="415" t="s">
        <v>1656</v>
      </c>
      <c r="B906" s="200">
        <v>4</v>
      </c>
      <c r="C906" s="200">
        <v>10</v>
      </c>
      <c r="D906" s="171">
        <v>10</v>
      </c>
      <c r="E906" s="227">
        <v>380074</v>
      </c>
      <c r="F906" s="325" t="s">
        <v>501</v>
      </c>
    </row>
    <row r="907" spans="1:6" ht="15">
      <c r="A907" s="415" t="s">
        <v>1657</v>
      </c>
      <c r="B907" s="200">
        <v>4</v>
      </c>
      <c r="C907" s="200">
        <v>10</v>
      </c>
      <c r="D907" s="171">
        <v>10</v>
      </c>
      <c r="E907" s="227">
        <v>235886</v>
      </c>
      <c r="F907" s="325" t="s">
        <v>502</v>
      </c>
    </row>
    <row r="908" spans="1:6" ht="15">
      <c r="A908" s="415" t="s">
        <v>1658</v>
      </c>
      <c r="B908" s="200">
        <v>4</v>
      </c>
      <c r="C908" s="200">
        <v>10</v>
      </c>
      <c r="D908" s="171">
        <v>10</v>
      </c>
      <c r="E908" s="227">
        <v>834643.2</v>
      </c>
      <c r="F908" s="325" t="s">
        <v>503</v>
      </c>
    </row>
    <row r="909" spans="1:6" ht="15">
      <c r="A909" s="415" t="s">
        <v>1659</v>
      </c>
      <c r="B909" s="200">
        <v>4</v>
      </c>
      <c r="C909" s="200">
        <v>10</v>
      </c>
      <c r="D909" s="171">
        <v>10</v>
      </c>
      <c r="E909" s="227">
        <v>870580</v>
      </c>
      <c r="F909" s="325" t="s">
        <v>504</v>
      </c>
    </row>
    <row r="910" spans="1:6" ht="15">
      <c r="A910" s="415" t="s">
        <v>1659</v>
      </c>
      <c r="B910" s="200">
        <v>4</v>
      </c>
      <c r="C910" s="200">
        <v>10</v>
      </c>
      <c r="D910" s="171">
        <v>10</v>
      </c>
      <c r="E910" s="227">
        <v>623268</v>
      </c>
      <c r="F910" s="325" t="s">
        <v>505</v>
      </c>
    </row>
    <row r="911" spans="1:6" ht="15">
      <c r="A911" s="415" t="s">
        <v>1659</v>
      </c>
      <c r="B911" s="200">
        <v>4</v>
      </c>
      <c r="C911" s="200">
        <v>10</v>
      </c>
      <c r="D911" s="171">
        <v>10</v>
      </c>
      <c r="E911" s="227">
        <v>415512</v>
      </c>
      <c r="F911" s="325" t="s">
        <v>506</v>
      </c>
    </row>
    <row r="912" spans="1:6" ht="15">
      <c r="A912" s="415" t="s">
        <v>1659</v>
      </c>
      <c r="B912" s="200">
        <v>4</v>
      </c>
      <c r="C912" s="200">
        <v>10</v>
      </c>
      <c r="D912" s="171">
        <v>10</v>
      </c>
      <c r="E912" s="227">
        <v>415512</v>
      </c>
      <c r="F912" s="325" t="s">
        <v>507</v>
      </c>
    </row>
    <row r="913" spans="1:6" ht="15">
      <c r="A913" s="415" t="s">
        <v>1660</v>
      </c>
      <c r="B913" s="200">
        <v>4</v>
      </c>
      <c r="C913" s="200">
        <v>10</v>
      </c>
      <c r="D913" s="171">
        <v>10</v>
      </c>
      <c r="E913" s="227">
        <v>1421835.2</v>
      </c>
      <c r="F913" s="325" t="s">
        <v>508</v>
      </c>
    </row>
    <row r="914" spans="1:6" ht="15">
      <c r="A914" s="414" t="s">
        <v>1661</v>
      </c>
      <c r="B914" s="200">
        <v>4</v>
      </c>
      <c r="C914" s="200">
        <v>10</v>
      </c>
      <c r="D914" s="171">
        <v>10</v>
      </c>
      <c r="E914" s="227">
        <v>423313</v>
      </c>
      <c r="F914" s="325" t="s">
        <v>509</v>
      </c>
    </row>
    <row r="915" spans="1:6" ht="15">
      <c r="A915" s="414" t="s">
        <v>1662</v>
      </c>
      <c r="B915" s="200">
        <v>4</v>
      </c>
      <c r="C915" s="200">
        <v>10</v>
      </c>
      <c r="D915" s="171">
        <v>10</v>
      </c>
      <c r="E915" s="227">
        <v>644148</v>
      </c>
      <c r="F915" s="325" t="s">
        <v>510</v>
      </c>
    </row>
    <row r="916" spans="1:6" ht="15">
      <c r="A916" s="415" t="s">
        <v>1663</v>
      </c>
      <c r="B916" s="200">
        <v>4</v>
      </c>
      <c r="C916" s="200">
        <v>10</v>
      </c>
      <c r="D916" s="171">
        <v>10</v>
      </c>
      <c r="E916" s="227">
        <v>11066.4</v>
      </c>
      <c r="F916" s="325" t="s">
        <v>511</v>
      </c>
    </row>
    <row r="917" spans="1:6" ht="15">
      <c r="A917" s="415" t="s">
        <v>1664</v>
      </c>
      <c r="B917" s="200">
        <v>4</v>
      </c>
      <c r="C917" s="200">
        <v>10</v>
      </c>
      <c r="D917" s="171">
        <v>10</v>
      </c>
      <c r="E917" s="227">
        <v>11213.333333333334</v>
      </c>
      <c r="F917" s="325" t="s">
        <v>512</v>
      </c>
    </row>
    <row r="918" spans="1:6" ht="15">
      <c r="A918" s="415" t="s">
        <v>1665</v>
      </c>
      <c r="B918" s="200">
        <v>4</v>
      </c>
      <c r="C918" s="200">
        <v>10</v>
      </c>
      <c r="D918" s="171">
        <v>10</v>
      </c>
      <c r="E918" s="227">
        <v>1674.9733333333334</v>
      </c>
      <c r="F918" s="325" t="s">
        <v>513</v>
      </c>
    </row>
    <row r="919" spans="1:6" ht="15">
      <c r="A919" s="415" t="s">
        <v>1666</v>
      </c>
      <c r="B919" s="200">
        <v>4</v>
      </c>
      <c r="C919" s="200">
        <v>10</v>
      </c>
      <c r="D919" s="171">
        <v>10</v>
      </c>
      <c r="E919" s="227">
        <v>875.9333333333334</v>
      </c>
      <c r="F919" s="325" t="s">
        <v>514</v>
      </c>
    </row>
    <row r="920" spans="1:6" ht="15">
      <c r="A920" s="415" t="s">
        <v>1652</v>
      </c>
      <c r="B920" s="200">
        <v>4</v>
      </c>
      <c r="C920" s="200">
        <v>10</v>
      </c>
      <c r="D920" s="171">
        <v>10</v>
      </c>
      <c r="E920" s="227">
        <v>6395.466666666667</v>
      </c>
      <c r="F920" s="325" t="s">
        <v>515</v>
      </c>
    </row>
    <row r="921" spans="1:6" ht="15">
      <c r="A921" s="415" t="s">
        <v>1652</v>
      </c>
      <c r="B921" s="200">
        <v>4</v>
      </c>
      <c r="C921" s="200">
        <v>10</v>
      </c>
      <c r="D921" s="171">
        <v>10</v>
      </c>
      <c r="E921" s="227">
        <v>14737.8</v>
      </c>
      <c r="F921" s="325" t="s">
        <v>516</v>
      </c>
    </row>
    <row r="922" spans="1:6" ht="15">
      <c r="A922" s="415" t="s">
        <v>1652</v>
      </c>
      <c r="B922" s="200">
        <v>4</v>
      </c>
      <c r="C922" s="200">
        <v>10</v>
      </c>
      <c r="D922" s="171">
        <v>10</v>
      </c>
      <c r="E922" s="227">
        <v>13331.88</v>
      </c>
      <c r="F922" s="325" t="s">
        <v>517</v>
      </c>
    </row>
    <row r="923" spans="1:6" ht="15">
      <c r="A923" s="415" t="s">
        <v>1652</v>
      </c>
      <c r="B923" s="200">
        <v>4</v>
      </c>
      <c r="C923" s="200">
        <v>10</v>
      </c>
      <c r="D923" s="171">
        <v>10</v>
      </c>
      <c r="E923" s="227">
        <v>15581.7</v>
      </c>
      <c r="F923" s="325" t="s">
        <v>518</v>
      </c>
    </row>
    <row r="924" spans="1:6" ht="15">
      <c r="A924" s="415" t="s">
        <v>1321</v>
      </c>
      <c r="B924" s="200">
        <v>4</v>
      </c>
      <c r="C924" s="200">
        <v>10</v>
      </c>
      <c r="D924" s="171">
        <v>10</v>
      </c>
      <c r="E924" s="227">
        <v>15845.6</v>
      </c>
      <c r="F924" s="325" t="s">
        <v>519</v>
      </c>
    </row>
    <row r="925" spans="1:6" ht="15">
      <c r="A925" s="415" t="s">
        <v>1321</v>
      </c>
      <c r="B925" s="200">
        <v>4</v>
      </c>
      <c r="C925" s="200">
        <v>10</v>
      </c>
      <c r="D925" s="171">
        <v>10</v>
      </c>
      <c r="E925" s="227">
        <v>10498</v>
      </c>
      <c r="F925" s="325" t="s">
        <v>520</v>
      </c>
    </row>
    <row r="926" spans="1:6" ht="15">
      <c r="A926" s="415" t="s">
        <v>1321</v>
      </c>
      <c r="B926" s="200">
        <v>4</v>
      </c>
      <c r="C926" s="200">
        <v>10</v>
      </c>
      <c r="D926" s="171">
        <v>10</v>
      </c>
      <c r="E926" s="227">
        <v>14998.8</v>
      </c>
      <c r="F926" s="325" t="s">
        <v>521</v>
      </c>
    </row>
    <row r="927" spans="1:6" ht="15">
      <c r="A927" s="415" t="s">
        <v>1667</v>
      </c>
      <c r="B927" s="200">
        <v>4</v>
      </c>
      <c r="C927" s="200">
        <v>10</v>
      </c>
      <c r="D927" s="171">
        <v>10</v>
      </c>
      <c r="E927" s="227">
        <v>23865.84</v>
      </c>
      <c r="F927" s="325" t="s">
        <v>522</v>
      </c>
    </row>
    <row r="928" spans="1:6" ht="15">
      <c r="A928" s="415" t="s">
        <v>1667</v>
      </c>
      <c r="B928" s="200">
        <v>4</v>
      </c>
      <c r="C928" s="200">
        <v>10</v>
      </c>
      <c r="D928" s="171">
        <v>10</v>
      </c>
      <c r="E928" s="227">
        <v>24812.4</v>
      </c>
      <c r="F928" s="325" t="s">
        <v>523</v>
      </c>
    </row>
    <row r="929" spans="1:6" ht="15">
      <c r="A929" s="415" t="s">
        <v>1667</v>
      </c>
      <c r="B929" s="200">
        <v>4</v>
      </c>
      <c r="C929" s="200">
        <v>10</v>
      </c>
      <c r="D929" s="171">
        <v>10</v>
      </c>
      <c r="E929" s="227">
        <v>15207.6</v>
      </c>
      <c r="F929" s="325" t="s">
        <v>524</v>
      </c>
    </row>
    <row r="930" spans="1:6" ht="15">
      <c r="A930" s="415" t="s">
        <v>1667</v>
      </c>
      <c r="B930" s="200">
        <v>4</v>
      </c>
      <c r="C930" s="200">
        <v>10</v>
      </c>
      <c r="D930" s="171">
        <v>10</v>
      </c>
      <c r="E930" s="227">
        <v>9280</v>
      </c>
      <c r="F930" s="325" t="s">
        <v>525</v>
      </c>
    </row>
    <row r="931" spans="1:6" ht="15">
      <c r="A931" s="415" t="s">
        <v>1667</v>
      </c>
      <c r="B931" s="200">
        <v>4</v>
      </c>
      <c r="C931" s="200">
        <v>10</v>
      </c>
      <c r="D931" s="171">
        <v>10</v>
      </c>
      <c r="E931" s="227">
        <v>4640</v>
      </c>
      <c r="F931" s="325" t="s">
        <v>526</v>
      </c>
    </row>
    <row r="932" spans="1:6" ht="15">
      <c r="A932" s="415" t="s">
        <v>1667</v>
      </c>
      <c r="B932" s="200">
        <v>4</v>
      </c>
      <c r="C932" s="200">
        <v>10</v>
      </c>
      <c r="D932" s="171">
        <v>10</v>
      </c>
      <c r="E932" s="227">
        <v>26230.5</v>
      </c>
      <c r="F932" s="325" t="s">
        <v>527</v>
      </c>
    </row>
    <row r="933" spans="1:6" ht="15">
      <c r="A933" s="415" t="s">
        <v>1667</v>
      </c>
      <c r="B933" s="200">
        <v>4</v>
      </c>
      <c r="C933" s="200">
        <v>10</v>
      </c>
      <c r="D933" s="171">
        <v>10</v>
      </c>
      <c r="E933" s="227">
        <v>25844.8</v>
      </c>
      <c r="F933" s="325" t="s">
        <v>528</v>
      </c>
    </row>
    <row r="934" spans="1:6" ht="15">
      <c r="A934" s="415" t="s">
        <v>1667</v>
      </c>
      <c r="B934" s="200">
        <v>4</v>
      </c>
      <c r="C934" s="200">
        <v>10</v>
      </c>
      <c r="D934" s="171">
        <v>10</v>
      </c>
      <c r="E934" s="227">
        <v>28588.2</v>
      </c>
      <c r="F934" s="325" t="s">
        <v>529</v>
      </c>
    </row>
    <row r="935" spans="1:6" ht="15">
      <c r="A935" s="415" t="s">
        <v>1668</v>
      </c>
      <c r="B935" s="200">
        <v>4</v>
      </c>
      <c r="C935" s="200">
        <v>10</v>
      </c>
      <c r="D935" s="171">
        <v>10</v>
      </c>
      <c r="E935" s="227">
        <v>31610</v>
      </c>
      <c r="F935" s="325" t="s">
        <v>530</v>
      </c>
    </row>
    <row r="936" spans="1:6" ht="15">
      <c r="A936" s="415" t="s">
        <v>1668</v>
      </c>
      <c r="B936" s="200">
        <v>4</v>
      </c>
      <c r="C936" s="200">
        <v>10</v>
      </c>
      <c r="D936" s="171">
        <v>10</v>
      </c>
      <c r="E936" s="227">
        <v>24493.4</v>
      </c>
      <c r="F936" s="325" t="s">
        <v>531</v>
      </c>
    </row>
    <row r="937" spans="1:6" ht="15">
      <c r="A937" s="415" t="s">
        <v>1668</v>
      </c>
      <c r="B937" s="200">
        <v>4</v>
      </c>
      <c r="C937" s="200">
        <v>10</v>
      </c>
      <c r="D937" s="171">
        <v>10</v>
      </c>
      <c r="E937" s="227">
        <v>850666.6666666666</v>
      </c>
      <c r="F937" s="325" t="s">
        <v>532</v>
      </c>
    </row>
    <row r="938" spans="1:6" ht="15">
      <c r="A938" s="415" t="s">
        <v>1652</v>
      </c>
      <c r="B938" s="200">
        <v>4</v>
      </c>
      <c r="C938" s="200">
        <v>10</v>
      </c>
      <c r="D938" s="171">
        <v>10</v>
      </c>
      <c r="E938" s="227">
        <v>1103914</v>
      </c>
      <c r="F938" s="325" t="s">
        <v>533</v>
      </c>
    </row>
    <row r="939" spans="1:6" ht="15">
      <c r="A939" s="415" t="s">
        <v>1652</v>
      </c>
      <c r="B939" s="200">
        <v>4</v>
      </c>
      <c r="C939" s="200">
        <v>10</v>
      </c>
      <c r="D939" s="171">
        <v>10</v>
      </c>
      <c r="E939" s="227">
        <v>2739543</v>
      </c>
      <c r="F939" s="325" t="s">
        <v>534</v>
      </c>
    </row>
    <row r="940" spans="1:6" ht="15">
      <c r="A940" s="415" t="s">
        <v>1652</v>
      </c>
      <c r="B940" s="200">
        <v>4</v>
      </c>
      <c r="C940" s="200">
        <v>10</v>
      </c>
      <c r="D940" s="171">
        <v>10</v>
      </c>
      <c r="E940" s="227">
        <v>73274.88</v>
      </c>
      <c r="F940" s="325" t="s">
        <v>535</v>
      </c>
    </row>
    <row r="941" spans="1:6" ht="15">
      <c r="A941" s="415" t="s">
        <v>1652</v>
      </c>
      <c r="B941" s="200">
        <v>4</v>
      </c>
      <c r="C941" s="200">
        <v>10</v>
      </c>
      <c r="D941" s="171">
        <v>10</v>
      </c>
      <c r="E941" s="227">
        <v>15718</v>
      </c>
      <c r="F941" s="325" t="s">
        <v>536</v>
      </c>
    </row>
    <row r="942" spans="1:6" ht="15">
      <c r="A942" s="415" t="s">
        <v>1652</v>
      </c>
      <c r="B942" s="200">
        <v>4</v>
      </c>
      <c r="C942" s="200">
        <v>10</v>
      </c>
      <c r="D942" s="171">
        <v>10</v>
      </c>
      <c r="E942" s="227">
        <v>47576.704</v>
      </c>
      <c r="F942" s="325" t="s">
        <v>537</v>
      </c>
    </row>
    <row r="943" spans="1:6" ht="15">
      <c r="A943" s="415" t="s">
        <v>1652</v>
      </c>
      <c r="B943" s="200">
        <v>4</v>
      </c>
      <c r="C943" s="200">
        <v>10</v>
      </c>
      <c r="D943" s="171">
        <v>10</v>
      </c>
      <c r="E943" s="227">
        <v>31436</v>
      </c>
      <c r="F943" s="325" t="s">
        <v>538</v>
      </c>
    </row>
    <row r="944" spans="1:6" ht="15">
      <c r="A944" s="415" t="s">
        <v>1652</v>
      </c>
      <c r="B944" s="200">
        <v>4</v>
      </c>
      <c r="C944" s="200">
        <v>10</v>
      </c>
      <c r="D944" s="171">
        <v>10</v>
      </c>
      <c r="E944" s="227">
        <v>1453886</v>
      </c>
      <c r="F944" s="325" t="s">
        <v>539</v>
      </c>
    </row>
    <row r="945" spans="1:6" ht="15">
      <c r="A945" s="415" t="s">
        <v>1652</v>
      </c>
      <c r="B945" s="200">
        <v>4</v>
      </c>
      <c r="C945" s="200">
        <v>10</v>
      </c>
      <c r="D945" s="171">
        <v>10</v>
      </c>
      <c r="E945" s="227">
        <v>530758</v>
      </c>
      <c r="F945" s="325" t="s">
        <v>540</v>
      </c>
    </row>
    <row r="946" spans="1:6" ht="15">
      <c r="A946" s="415" t="s">
        <v>1652</v>
      </c>
      <c r="B946" s="200">
        <v>4</v>
      </c>
      <c r="C946" s="200">
        <v>10</v>
      </c>
      <c r="D946" s="171">
        <v>10</v>
      </c>
      <c r="E946" s="227">
        <v>678377.6666666666</v>
      </c>
      <c r="F946" s="325" t="s">
        <v>541</v>
      </c>
    </row>
    <row r="947" spans="1:6" ht="15">
      <c r="A947" s="415" t="s">
        <v>1652</v>
      </c>
      <c r="B947" s="200">
        <v>4</v>
      </c>
      <c r="C947" s="200">
        <v>10</v>
      </c>
      <c r="D947" s="171">
        <v>10</v>
      </c>
      <c r="E947" s="227">
        <v>141447.5</v>
      </c>
      <c r="F947" s="325" t="s">
        <v>542</v>
      </c>
    </row>
    <row r="948" spans="1:6" ht="15">
      <c r="A948" s="415" t="s">
        <v>1652</v>
      </c>
      <c r="B948" s="200">
        <v>4</v>
      </c>
      <c r="C948" s="200">
        <v>10</v>
      </c>
      <c r="D948" s="171">
        <v>10</v>
      </c>
      <c r="E948" s="227">
        <v>127484</v>
      </c>
      <c r="F948" s="325" t="s">
        <v>543</v>
      </c>
    </row>
    <row r="949" spans="1:6" ht="15">
      <c r="A949" s="415" t="s">
        <v>1652</v>
      </c>
      <c r="B949" s="200">
        <v>4</v>
      </c>
      <c r="C949" s="200">
        <v>10</v>
      </c>
      <c r="D949" s="171">
        <v>10</v>
      </c>
      <c r="E949" s="227">
        <v>23973.333333333332</v>
      </c>
      <c r="F949" s="325" t="s">
        <v>544</v>
      </c>
    </row>
    <row r="950" spans="1:6" ht="15">
      <c r="A950" s="415" t="s">
        <v>1652</v>
      </c>
      <c r="B950" s="200">
        <v>4</v>
      </c>
      <c r="C950" s="200">
        <v>10</v>
      </c>
      <c r="D950" s="171">
        <v>10</v>
      </c>
      <c r="E950" s="227">
        <v>555205</v>
      </c>
      <c r="F950" s="325" t="s">
        <v>545</v>
      </c>
    </row>
    <row r="951" spans="1:6" ht="15">
      <c r="A951" s="415" t="s">
        <v>1652</v>
      </c>
      <c r="B951" s="200">
        <v>4</v>
      </c>
      <c r="C951" s="200">
        <v>10</v>
      </c>
      <c r="D951" s="171">
        <v>10</v>
      </c>
      <c r="E951" s="227">
        <v>1035735</v>
      </c>
      <c r="F951" s="325" t="s">
        <v>546</v>
      </c>
    </row>
    <row r="952" spans="1:6" ht="15">
      <c r="A952" s="415" t="s">
        <v>1652</v>
      </c>
      <c r="B952" s="200">
        <v>4</v>
      </c>
      <c r="C952" s="200">
        <v>10</v>
      </c>
      <c r="D952" s="171">
        <v>10</v>
      </c>
      <c r="E952" s="227">
        <v>158253</v>
      </c>
      <c r="F952" s="325" t="s">
        <v>547</v>
      </c>
    </row>
    <row r="953" spans="1:6" ht="15">
      <c r="A953" s="415" t="s">
        <v>1652</v>
      </c>
      <c r="B953" s="200">
        <v>4</v>
      </c>
      <c r="C953" s="200">
        <v>10</v>
      </c>
      <c r="D953" s="171">
        <v>10</v>
      </c>
      <c r="E953" s="227">
        <v>1025842</v>
      </c>
      <c r="F953" s="325" t="s">
        <v>548</v>
      </c>
    </row>
    <row r="954" spans="1:6" ht="15">
      <c r="A954" s="415" t="s">
        <v>1449</v>
      </c>
      <c r="B954" s="200">
        <v>4</v>
      </c>
      <c r="C954" s="200">
        <v>10</v>
      </c>
      <c r="D954" s="171">
        <v>10</v>
      </c>
      <c r="E954" s="227">
        <v>13976.55</v>
      </c>
      <c r="F954" s="325" t="s">
        <v>549</v>
      </c>
    </row>
    <row r="955" spans="1:6" ht="15">
      <c r="A955" s="415" t="s">
        <v>1669</v>
      </c>
      <c r="B955" s="200">
        <v>4</v>
      </c>
      <c r="C955" s="200">
        <v>10</v>
      </c>
      <c r="D955" s="171">
        <v>10</v>
      </c>
      <c r="E955" s="227">
        <v>563354</v>
      </c>
      <c r="F955" s="325" t="s">
        <v>550</v>
      </c>
    </row>
    <row r="956" spans="1:6" ht="15">
      <c r="A956" s="415" t="s">
        <v>1670</v>
      </c>
      <c r="B956" s="200">
        <v>4</v>
      </c>
      <c r="C956" s="200">
        <v>10</v>
      </c>
      <c r="D956" s="171">
        <v>10</v>
      </c>
      <c r="E956" s="227">
        <v>66023.33333333333</v>
      </c>
      <c r="F956" s="325" t="s">
        <v>551</v>
      </c>
    </row>
    <row r="957" spans="1:6" ht="15">
      <c r="A957" s="415" t="s">
        <v>1671</v>
      </c>
      <c r="B957" s="200">
        <v>4</v>
      </c>
      <c r="C957" s="200">
        <v>10</v>
      </c>
      <c r="D957" s="171">
        <v>10</v>
      </c>
      <c r="E957" s="227">
        <v>100098.33333333333</v>
      </c>
      <c r="F957" s="325" t="s">
        <v>552</v>
      </c>
    </row>
    <row r="958" spans="1:6" ht="15">
      <c r="A958" s="415" t="s">
        <v>1672</v>
      </c>
      <c r="B958" s="200">
        <v>4</v>
      </c>
      <c r="C958" s="200">
        <v>10</v>
      </c>
      <c r="D958" s="171">
        <v>10</v>
      </c>
      <c r="E958" s="227">
        <v>722956.95</v>
      </c>
      <c r="F958" s="325" t="s">
        <v>553</v>
      </c>
    </row>
    <row r="959" spans="1:6" ht="15">
      <c r="A959" s="415" t="s">
        <v>1672</v>
      </c>
      <c r="B959" s="200">
        <v>4</v>
      </c>
      <c r="C959" s="200">
        <v>10</v>
      </c>
      <c r="D959" s="171">
        <v>10</v>
      </c>
      <c r="E959" s="227">
        <v>457185</v>
      </c>
      <c r="F959" s="325" t="s">
        <v>554</v>
      </c>
    </row>
    <row r="960" spans="1:6" ht="15">
      <c r="A960" s="415" t="s">
        <v>1672</v>
      </c>
      <c r="B960" s="200">
        <v>4</v>
      </c>
      <c r="C960" s="200">
        <v>10</v>
      </c>
      <c r="D960" s="171">
        <v>10</v>
      </c>
      <c r="E960" s="227">
        <v>637988.4</v>
      </c>
      <c r="F960" s="325" t="s">
        <v>555</v>
      </c>
    </row>
    <row r="961" spans="1:6" ht="14.25">
      <c r="A961" s="414" t="s">
        <v>1448</v>
      </c>
      <c r="B961" s="200">
        <v>4</v>
      </c>
      <c r="C961" s="200">
        <v>10</v>
      </c>
      <c r="D961" s="171">
        <v>10</v>
      </c>
      <c r="E961" s="227">
        <v>43346.88</v>
      </c>
      <c r="F961" s="416" t="s">
        <v>556</v>
      </c>
    </row>
    <row r="962" spans="1:6" ht="14.25">
      <c r="A962" s="414" t="s">
        <v>1448</v>
      </c>
      <c r="B962" s="200">
        <v>4</v>
      </c>
      <c r="C962" s="200">
        <v>10</v>
      </c>
      <c r="D962" s="171">
        <v>10</v>
      </c>
      <c r="E962" s="227">
        <v>44015.04</v>
      </c>
      <c r="F962" s="416" t="s">
        <v>557</v>
      </c>
    </row>
    <row r="963" spans="1:6" ht="14.25">
      <c r="A963" s="415" t="s">
        <v>1673</v>
      </c>
      <c r="B963" s="200">
        <v>4</v>
      </c>
      <c r="C963" s="200">
        <v>10</v>
      </c>
      <c r="D963" s="171">
        <v>10</v>
      </c>
      <c r="E963" s="227">
        <v>355821.3</v>
      </c>
      <c r="F963" s="416" t="s">
        <v>558</v>
      </c>
    </row>
    <row r="964" spans="1:6" ht="14.25">
      <c r="A964" s="415" t="s">
        <v>1674</v>
      </c>
      <c r="B964" s="200">
        <v>4</v>
      </c>
      <c r="C964" s="200">
        <v>10</v>
      </c>
      <c r="D964" s="171">
        <v>10</v>
      </c>
      <c r="E964" s="227">
        <v>240019.95</v>
      </c>
      <c r="F964" s="416" t="s">
        <v>559</v>
      </c>
    </row>
    <row r="965" spans="1:6" ht="14.25">
      <c r="A965" s="415" t="s">
        <v>1675</v>
      </c>
      <c r="B965" s="200">
        <v>4</v>
      </c>
      <c r="C965" s="200">
        <v>10</v>
      </c>
      <c r="D965" s="171">
        <v>10</v>
      </c>
      <c r="E965" s="227">
        <v>146786.4</v>
      </c>
      <c r="F965" s="416" t="s">
        <v>560</v>
      </c>
    </row>
    <row r="966" spans="1:6" ht="14.25">
      <c r="A966" s="415" t="s">
        <v>1676</v>
      </c>
      <c r="B966" s="200">
        <v>4</v>
      </c>
      <c r="C966" s="200">
        <v>10</v>
      </c>
      <c r="D966" s="171">
        <v>10</v>
      </c>
      <c r="E966" s="227">
        <v>310416</v>
      </c>
      <c r="F966" s="416" t="s">
        <v>561</v>
      </c>
    </row>
    <row r="967" spans="1:6" ht="14.25">
      <c r="A967" s="415" t="s">
        <v>1677</v>
      </c>
      <c r="B967" s="200">
        <v>4</v>
      </c>
      <c r="C967" s="200">
        <v>10</v>
      </c>
      <c r="D967" s="171">
        <v>10</v>
      </c>
      <c r="E967" s="227">
        <v>285822.84</v>
      </c>
      <c r="F967" s="416" t="s">
        <v>562</v>
      </c>
    </row>
    <row r="968" spans="1:6" ht="14.25">
      <c r="A968" s="415" t="s">
        <v>1678</v>
      </c>
      <c r="B968" s="200">
        <v>4</v>
      </c>
      <c r="C968" s="200">
        <v>10</v>
      </c>
      <c r="D968" s="171">
        <v>10</v>
      </c>
      <c r="E968" s="227">
        <v>67099.62</v>
      </c>
      <c r="F968" s="416" t="s">
        <v>563</v>
      </c>
    </row>
    <row r="969" spans="1:6" ht="14.25">
      <c r="A969" s="415" t="s">
        <v>1679</v>
      </c>
      <c r="B969" s="200">
        <v>4</v>
      </c>
      <c r="C969" s="200">
        <v>10</v>
      </c>
      <c r="D969" s="171">
        <v>10</v>
      </c>
      <c r="E969" s="227">
        <v>46583.86</v>
      </c>
      <c r="F969" s="416" t="s">
        <v>564</v>
      </c>
    </row>
    <row r="970" spans="1:6" ht="14.25">
      <c r="A970" s="415" t="s">
        <v>1680</v>
      </c>
      <c r="B970" s="200">
        <v>4</v>
      </c>
      <c r="C970" s="200">
        <v>10</v>
      </c>
      <c r="D970" s="171">
        <v>10</v>
      </c>
      <c r="E970" s="227">
        <v>18745.6</v>
      </c>
      <c r="F970" s="416" t="s">
        <v>565</v>
      </c>
    </row>
    <row r="971" spans="1:6" ht="14.25">
      <c r="A971" s="415" t="s">
        <v>1681</v>
      </c>
      <c r="B971" s="200">
        <v>4</v>
      </c>
      <c r="C971" s="200">
        <v>10</v>
      </c>
      <c r="D971" s="171">
        <v>10</v>
      </c>
      <c r="E971" s="227">
        <v>356178</v>
      </c>
      <c r="F971" s="416" t="s">
        <v>566</v>
      </c>
    </row>
    <row r="972" spans="1:6" ht="14.25">
      <c r="A972" s="415" t="s">
        <v>1682</v>
      </c>
      <c r="B972" s="200">
        <v>4</v>
      </c>
      <c r="C972" s="200">
        <v>10</v>
      </c>
      <c r="D972" s="171">
        <v>10</v>
      </c>
      <c r="E972" s="227">
        <v>1532091.75</v>
      </c>
      <c r="F972" s="416" t="s">
        <v>567</v>
      </c>
    </row>
    <row r="973" spans="1:6" ht="14.25">
      <c r="A973" s="415" t="s">
        <v>1683</v>
      </c>
      <c r="B973" s="200">
        <v>4</v>
      </c>
      <c r="C973" s="200">
        <v>10</v>
      </c>
      <c r="D973" s="171">
        <v>10</v>
      </c>
      <c r="E973" s="227">
        <v>2682075.44</v>
      </c>
      <c r="F973" s="416" t="s">
        <v>568</v>
      </c>
    </row>
    <row r="974" spans="1:6" ht="14.25">
      <c r="A974" s="415" t="s">
        <v>1684</v>
      </c>
      <c r="B974" s="200">
        <v>4</v>
      </c>
      <c r="C974" s="200">
        <v>10</v>
      </c>
      <c r="D974" s="171">
        <v>10</v>
      </c>
      <c r="E974" s="227">
        <v>30488.666666666668</v>
      </c>
      <c r="F974" s="416" t="s">
        <v>569</v>
      </c>
    </row>
    <row r="975" spans="1:6" ht="14.25">
      <c r="A975" s="415" t="s">
        <v>1685</v>
      </c>
      <c r="B975" s="200">
        <v>4</v>
      </c>
      <c r="C975" s="200">
        <v>10</v>
      </c>
      <c r="D975" s="171">
        <v>10</v>
      </c>
      <c r="E975" s="227">
        <v>199800.33333333334</v>
      </c>
      <c r="F975" s="416" t="s">
        <v>570</v>
      </c>
    </row>
    <row r="976" spans="1:6" ht="14.25">
      <c r="A976" s="415" t="s">
        <v>1686</v>
      </c>
      <c r="B976" s="200">
        <v>4</v>
      </c>
      <c r="C976" s="200">
        <v>10</v>
      </c>
      <c r="D976" s="171">
        <v>10</v>
      </c>
      <c r="E976" s="227">
        <v>551307.168</v>
      </c>
      <c r="F976" s="416" t="s">
        <v>571</v>
      </c>
    </row>
    <row r="977" spans="1:6" ht="14.25">
      <c r="A977" s="415" t="s">
        <v>1687</v>
      </c>
      <c r="B977" s="200">
        <v>4</v>
      </c>
      <c r="C977" s="200">
        <v>10</v>
      </c>
      <c r="D977" s="171">
        <v>10</v>
      </c>
      <c r="E977" s="227">
        <v>179126.04</v>
      </c>
      <c r="F977" s="416" t="s">
        <v>572</v>
      </c>
    </row>
    <row r="978" spans="1:6" ht="14.25">
      <c r="A978" s="415" t="s">
        <v>1688</v>
      </c>
      <c r="B978" s="200">
        <v>4</v>
      </c>
      <c r="C978" s="200">
        <v>10</v>
      </c>
      <c r="D978" s="171">
        <v>10</v>
      </c>
      <c r="E978" s="227">
        <v>1492864.9</v>
      </c>
      <c r="F978" s="416" t="s">
        <v>573</v>
      </c>
    </row>
    <row r="979" spans="1:6" ht="14.25">
      <c r="A979" s="415" t="s">
        <v>1689</v>
      </c>
      <c r="B979" s="200">
        <v>4</v>
      </c>
      <c r="C979" s="200">
        <v>10</v>
      </c>
      <c r="D979" s="171">
        <v>10</v>
      </c>
      <c r="E979" s="227">
        <v>341591</v>
      </c>
      <c r="F979" s="416" t="s">
        <v>574</v>
      </c>
    </row>
    <row r="980" spans="1:6" ht="14.25">
      <c r="A980" s="415" t="s">
        <v>904</v>
      </c>
      <c r="B980" s="200">
        <v>4</v>
      </c>
      <c r="C980" s="200">
        <v>10</v>
      </c>
      <c r="D980" s="171">
        <v>10</v>
      </c>
      <c r="E980" s="227">
        <v>1138957.6</v>
      </c>
      <c r="F980" s="416" t="s">
        <v>575</v>
      </c>
    </row>
    <row r="981" spans="1:6" ht="14.25">
      <c r="A981" s="415" t="s">
        <v>1690</v>
      </c>
      <c r="B981" s="200">
        <v>4</v>
      </c>
      <c r="C981" s="200">
        <v>10</v>
      </c>
      <c r="D981" s="171">
        <v>10</v>
      </c>
      <c r="E981" s="227">
        <v>610378.08</v>
      </c>
      <c r="F981" s="416" t="s">
        <v>576</v>
      </c>
    </row>
    <row r="982" spans="1:6" ht="14.25">
      <c r="A982" s="415" t="s">
        <v>1691</v>
      </c>
      <c r="B982" s="200">
        <v>4</v>
      </c>
      <c r="C982" s="200">
        <v>10</v>
      </c>
      <c r="D982" s="171">
        <v>10</v>
      </c>
      <c r="E982" s="227">
        <v>659042.4</v>
      </c>
      <c r="F982" s="416" t="s">
        <v>577</v>
      </c>
    </row>
    <row r="983" spans="1:6" ht="14.25">
      <c r="A983" s="415" t="s">
        <v>1688</v>
      </c>
      <c r="B983" s="200">
        <v>4</v>
      </c>
      <c r="C983" s="200">
        <v>10</v>
      </c>
      <c r="D983" s="171">
        <v>10</v>
      </c>
      <c r="E983" s="227">
        <v>1465894.9</v>
      </c>
      <c r="F983" s="416" t="s">
        <v>578</v>
      </c>
    </row>
    <row r="984" spans="1:6" ht="14.25">
      <c r="A984" s="415" t="s">
        <v>1692</v>
      </c>
      <c r="B984" s="200">
        <v>4</v>
      </c>
      <c r="C984" s="200">
        <v>10</v>
      </c>
      <c r="D984" s="171">
        <v>10</v>
      </c>
      <c r="E984" s="227">
        <v>478422.6666666667</v>
      </c>
      <c r="F984" s="416" t="s">
        <v>579</v>
      </c>
    </row>
    <row r="985" spans="1:6" ht="14.25">
      <c r="A985" s="415" t="s">
        <v>1693</v>
      </c>
      <c r="B985" s="200">
        <v>4</v>
      </c>
      <c r="C985" s="200">
        <v>10</v>
      </c>
      <c r="D985" s="171">
        <v>10</v>
      </c>
      <c r="E985" s="227">
        <v>129657.06666666667</v>
      </c>
      <c r="F985" s="416" t="s">
        <v>580</v>
      </c>
    </row>
    <row r="986" spans="1:6" ht="14.25">
      <c r="A986" s="415" t="s">
        <v>1895</v>
      </c>
      <c r="B986" s="200">
        <v>4</v>
      </c>
      <c r="C986" s="200">
        <v>10</v>
      </c>
      <c r="D986" s="171">
        <v>10</v>
      </c>
      <c r="E986" s="227">
        <v>979979.6</v>
      </c>
      <c r="F986" s="416" t="s">
        <v>581</v>
      </c>
    </row>
    <row r="987" spans="1:6" ht="14.25">
      <c r="A987" s="415" t="s">
        <v>1895</v>
      </c>
      <c r="B987" s="200">
        <v>4</v>
      </c>
      <c r="C987" s="200">
        <v>10</v>
      </c>
      <c r="D987" s="171">
        <v>10</v>
      </c>
      <c r="E987" s="227">
        <v>618303.2</v>
      </c>
      <c r="F987" s="416" t="s">
        <v>582</v>
      </c>
    </row>
    <row r="988" spans="1:6" ht="14.25">
      <c r="A988" s="415" t="s">
        <v>904</v>
      </c>
      <c r="B988" s="200">
        <v>4</v>
      </c>
      <c r="C988" s="200">
        <v>10</v>
      </c>
      <c r="D988" s="171">
        <v>10</v>
      </c>
      <c r="E988" s="227">
        <v>134484.6</v>
      </c>
      <c r="F988" s="416" t="s">
        <v>583</v>
      </c>
    </row>
    <row r="989" spans="1:6" ht="14.25">
      <c r="A989" s="415" t="s">
        <v>1694</v>
      </c>
      <c r="B989" s="200">
        <v>4</v>
      </c>
      <c r="C989" s="200">
        <v>10</v>
      </c>
      <c r="D989" s="171">
        <v>10</v>
      </c>
      <c r="E989" s="227">
        <v>275685.6</v>
      </c>
      <c r="F989" s="416" t="s">
        <v>584</v>
      </c>
    </row>
    <row r="990" spans="1:6" ht="14.25">
      <c r="A990" s="415" t="s">
        <v>1695</v>
      </c>
      <c r="B990" s="200">
        <v>4</v>
      </c>
      <c r="C990" s="200">
        <v>10</v>
      </c>
      <c r="D990" s="171">
        <v>10</v>
      </c>
      <c r="E990" s="227">
        <v>1052537.6</v>
      </c>
      <c r="F990" s="416" t="s">
        <v>585</v>
      </c>
    </row>
    <row r="991" spans="1:6" ht="14.25">
      <c r="A991" s="415" t="s">
        <v>1696</v>
      </c>
      <c r="B991" s="200">
        <v>4</v>
      </c>
      <c r="C991" s="200">
        <v>10</v>
      </c>
      <c r="D991" s="171">
        <v>10</v>
      </c>
      <c r="E991" s="227">
        <v>39440</v>
      </c>
      <c r="F991" s="416" t="s">
        <v>586</v>
      </c>
    </row>
    <row r="992" spans="1:6" ht="14.25">
      <c r="A992" s="415" t="s">
        <v>1448</v>
      </c>
      <c r="B992" s="200">
        <v>4</v>
      </c>
      <c r="C992" s="200">
        <v>10</v>
      </c>
      <c r="D992" s="171">
        <v>10</v>
      </c>
      <c r="E992" s="227">
        <v>328473.3333333333</v>
      </c>
      <c r="F992" s="416" t="s">
        <v>587</v>
      </c>
    </row>
    <row r="993" spans="1:6" ht="14.25">
      <c r="A993" s="415" t="s">
        <v>653</v>
      </c>
      <c r="B993" s="200">
        <v>4</v>
      </c>
      <c r="C993" s="200">
        <v>10</v>
      </c>
      <c r="D993" s="171">
        <v>10</v>
      </c>
      <c r="E993" s="227">
        <v>7810.28</v>
      </c>
      <c r="F993" s="416" t="s">
        <v>588</v>
      </c>
    </row>
    <row r="994" spans="1:6" ht="14.25">
      <c r="A994" s="415" t="s">
        <v>653</v>
      </c>
      <c r="B994" s="200">
        <v>4</v>
      </c>
      <c r="C994" s="200">
        <v>10</v>
      </c>
      <c r="D994" s="171">
        <v>10</v>
      </c>
      <c r="E994" s="227">
        <v>10786.26</v>
      </c>
      <c r="F994" s="416" t="s">
        <v>589</v>
      </c>
    </row>
    <row r="995" spans="1:6" ht="14.25">
      <c r="A995" s="415" t="s">
        <v>1697</v>
      </c>
      <c r="B995" s="200">
        <v>4</v>
      </c>
      <c r="C995" s="200">
        <v>10</v>
      </c>
      <c r="D995" s="171">
        <v>10</v>
      </c>
      <c r="E995" s="227">
        <v>50083</v>
      </c>
      <c r="F995" s="416" t="s">
        <v>590</v>
      </c>
    </row>
    <row r="996" spans="1:6" ht="14.25">
      <c r="A996" s="415" t="s">
        <v>1698</v>
      </c>
      <c r="B996" s="200">
        <v>4</v>
      </c>
      <c r="C996" s="200">
        <v>10</v>
      </c>
      <c r="D996" s="171">
        <v>10</v>
      </c>
      <c r="E996" s="227">
        <v>2149981.12</v>
      </c>
      <c r="F996" s="416" t="s">
        <v>591</v>
      </c>
    </row>
    <row r="997" spans="1:6" ht="14.25">
      <c r="A997" s="415" t="s">
        <v>1699</v>
      </c>
      <c r="B997" s="200">
        <v>4</v>
      </c>
      <c r="C997" s="200">
        <v>10</v>
      </c>
      <c r="D997" s="171">
        <v>10</v>
      </c>
      <c r="E997" s="227">
        <v>158550.65600000002</v>
      </c>
      <c r="F997" s="416" t="s">
        <v>592</v>
      </c>
    </row>
    <row r="998" spans="1:6" ht="14.25">
      <c r="A998" s="415" t="s">
        <v>1700</v>
      </c>
      <c r="B998" s="200">
        <v>4</v>
      </c>
      <c r="C998" s="200">
        <v>10</v>
      </c>
      <c r="D998" s="171">
        <v>10</v>
      </c>
      <c r="E998" s="227">
        <v>335988.2</v>
      </c>
      <c r="F998" s="416" t="s">
        <v>0</v>
      </c>
    </row>
    <row r="999" spans="1:6" ht="14.25">
      <c r="A999" s="415" t="s">
        <v>1701</v>
      </c>
      <c r="B999" s="200">
        <v>4</v>
      </c>
      <c r="C999" s="200">
        <v>10</v>
      </c>
      <c r="D999" s="171">
        <v>10</v>
      </c>
      <c r="E999" s="227">
        <v>80063.2</v>
      </c>
      <c r="F999" s="416" t="s">
        <v>1</v>
      </c>
    </row>
    <row r="1000" spans="1:6" ht="14.25">
      <c r="A1000" s="415" t="s">
        <v>1702</v>
      </c>
      <c r="B1000" s="200">
        <v>4</v>
      </c>
      <c r="C1000" s="200">
        <v>10</v>
      </c>
      <c r="D1000" s="171">
        <v>10</v>
      </c>
      <c r="E1000" s="227">
        <v>134523.75</v>
      </c>
      <c r="F1000" s="416" t="s">
        <v>2</v>
      </c>
    </row>
    <row r="1001" spans="1:6" ht="14.25">
      <c r="A1001" s="415" t="s">
        <v>1703</v>
      </c>
      <c r="B1001" s="200">
        <v>4</v>
      </c>
      <c r="C1001" s="200">
        <v>10</v>
      </c>
      <c r="D1001" s="171">
        <v>10</v>
      </c>
      <c r="E1001" s="227">
        <v>415315.264</v>
      </c>
      <c r="F1001" s="416" t="s">
        <v>3</v>
      </c>
    </row>
    <row r="1002" spans="1:6" ht="14.25">
      <c r="A1002" s="415" t="s">
        <v>1704</v>
      </c>
      <c r="B1002" s="200">
        <v>4</v>
      </c>
      <c r="C1002" s="200">
        <v>10</v>
      </c>
      <c r="D1002" s="171">
        <v>10</v>
      </c>
      <c r="E1002" s="227">
        <v>53391.088</v>
      </c>
      <c r="F1002" s="416" t="s">
        <v>4</v>
      </c>
    </row>
    <row r="1003" spans="1:6" ht="14.25">
      <c r="A1003" s="415" t="s">
        <v>1705</v>
      </c>
      <c r="B1003" s="200">
        <v>4</v>
      </c>
      <c r="C1003" s="200">
        <v>10</v>
      </c>
      <c r="D1003" s="171">
        <v>10</v>
      </c>
      <c r="E1003" s="227">
        <v>136288.4</v>
      </c>
      <c r="F1003" s="416" t="s">
        <v>5</v>
      </c>
    </row>
    <row r="1004" spans="1:6" ht="14.25">
      <c r="A1004" s="415" t="s">
        <v>730</v>
      </c>
      <c r="B1004" s="200">
        <v>4</v>
      </c>
      <c r="C1004" s="200">
        <v>10</v>
      </c>
      <c r="D1004" s="171">
        <v>10</v>
      </c>
      <c r="E1004" s="227">
        <v>4238640</v>
      </c>
      <c r="F1004" s="416" t="s">
        <v>6</v>
      </c>
    </row>
    <row r="1005" spans="1:6" ht="14.25">
      <c r="A1005" s="415" t="s">
        <v>1706</v>
      </c>
      <c r="B1005" s="200">
        <v>4</v>
      </c>
      <c r="C1005" s="200">
        <v>10</v>
      </c>
      <c r="D1005" s="171">
        <v>10</v>
      </c>
      <c r="E1005" s="227">
        <v>852527.5</v>
      </c>
      <c r="F1005" s="416" t="s">
        <v>1707</v>
      </c>
    </row>
    <row r="1006" spans="1:6" ht="14.25">
      <c r="A1006" s="417" t="s">
        <v>654</v>
      </c>
      <c r="B1006" s="200">
        <v>4</v>
      </c>
      <c r="C1006" s="200">
        <v>10</v>
      </c>
      <c r="D1006" s="171">
        <v>10</v>
      </c>
      <c r="E1006" s="227">
        <v>272020</v>
      </c>
      <c r="F1006" s="418" t="s">
        <v>7</v>
      </c>
    </row>
    <row r="1007" spans="1:6" ht="14.25">
      <c r="A1007" s="417" t="s">
        <v>1652</v>
      </c>
      <c r="B1007" s="200">
        <v>4</v>
      </c>
      <c r="C1007" s="200">
        <v>10</v>
      </c>
      <c r="D1007" s="171">
        <v>10</v>
      </c>
      <c r="E1007" s="227">
        <v>86304</v>
      </c>
      <c r="F1007" s="418" t="s">
        <v>8</v>
      </c>
    </row>
    <row r="1008" spans="1:6" ht="14.25">
      <c r="A1008" s="417" t="s">
        <v>640</v>
      </c>
      <c r="B1008" s="200">
        <v>4</v>
      </c>
      <c r="C1008" s="200">
        <v>10</v>
      </c>
      <c r="D1008" s="171">
        <v>10</v>
      </c>
      <c r="E1008" s="227">
        <v>77952</v>
      </c>
      <c r="F1008" s="418" t="s">
        <v>9</v>
      </c>
    </row>
    <row r="1009" spans="1:6" ht="14.25">
      <c r="A1009" s="417" t="s">
        <v>642</v>
      </c>
      <c r="B1009" s="200">
        <v>4</v>
      </c>
      <c r="C1009" s="200">
        <v>10</v>
      </c>
      <c r="D1009" s="171">
        <v>10</v>
      </c>
      <c r="E1009" s="227">
        <v>57040</v>
      </c>
      <c r="F1009" s="418" t="s">
        <v>10</v>
      </c>
    </row>
    <row r="1010" spans="1:6" ht="14.25">
      <c r="A1010" s="419" t="s">
        <v>1222</v>
      </c>
      <c r="B1010" s="200">
        <v>4</v>
      </c>
      <c r="C1010" s="200">
        <v>10</v>
      </c>
      <c r="D1010" s="171">
        <v>10</v>
      </c>
      <c r="E1010" s="420"/>
      <c r="F1010" s="110" t="s">
        <v>11</v>
      </c>
    </row>
    <row r="1011" spans="1:6" ht="14.25">
      <c r="A1011" s="419"/>
      <c r="B1011" s="200">
        <v>4</v>
      </c>
      <c r="C1011" s="200">
        <v>10</v>
      </c>
      <c r="D1011" s="171">
        <v>10</v>
      </c>
      <c r="E1011" s="421">
        <v>6700300</v>
      </c>
      <c r="F1011" s="110"/>
    </row>
    <row r="1012" spans="1:6" ht="14.25">
      <c r="A1012" s="147" t="s">
        <v>1223</v>
      </c>
      <c r="B1012" s="200">
        <v>4</v>
      </c>
      <c r="C1012" s="200">
        <v>10</v>
      </c>
      <c r="D1012" s="171">
        <v>10</v>
      </c>
      <c r="E1012" s="421">
        <v>639400</v>
      </c>
      <c r="F1012" s="110" t="s">
        <v>12</v>
      </c>
    </row>
    <row r="1013" spans="1:6" ht="14.25">
      <c r="A1013" s="147" t="s">
        <v>1224</v>
      </c>
      <c r="B1013" s="200">
        <v>4</v>
      </c>
      <c r="C1013" s="200">
        <v>10</v>
      </c>
      <c r="D1013" s="171">
        <v>10</v>
      </c>
      <c r="E1013" s="421">
        <v>539400</v>
      </c>
      <c r="F1013" s="110" t="s">
        <v>13</v>
      </c>
    </row>
    <row r="1014" spans="1:6" ht="14.25">
      <c r="A1014" s="147" t="s">
        <v>1223</v>
      </c>
      <c r="B1014" s="200">
        <v>4</v>
      </c>
      <c r="C1014" s="200">
        <v>10</v>
      </c>
      <c r="D1014" s="171">
        <v>10</v>
      </c>
      <c r="E1014" s="421">
        <v>992800</v>
      </c>
      <c r="F1014" s="110" t="s">
        <v>14</v>
      </c>
    </row>
    <row r="1015" spans="1:6" ht="14.25">
      <c r="A1015" s="147" t="s">
        <v>1223</v>
      </c>
      <c r="B1015" s="200">
        <v>4</v>
      </c>
      <c r="C1015" s="200">
        <v>10</v>
      </c>
      <c r="D1015" s="171">
        <v>10</v>
      </c>
      <c r="E1015" s="421">
        <v>1031000</v>
      </c>
      <c r="F1015" s="110" t="s">
        <v>15</v>
      </c>
    </row>
    <row r="1016" spans="1:6" ht="14.25">
      <c r="A1016" s="147" t="s">
        <v>1225</v>
      </c>
      <c r="B1016" s="200">
        <v>4</v>
      </c>
      <c r="C1016" s="200">
        <v>10</v>
      </c>
      <c r="D1016" s="171">
        <v>10</v>
      </c>
      <c r="E1016" s="421">
        <v>328000</v>
      </c>
      <c r="F1016" s="110" t="s">
        <v>16</v>
      </c>
    </row>
    <row r="1017" spans="1:6" ht="14.25">
      <c r="A1017" s="225"/>
      <c r="B1017" s="200">
        <v>4</v>
      </c>
      <c r="C1017" s="200">
        <v>10</v>
      </c>
      <c r="D1017" s="171">
        <v>10</v>
      </c>
      <c r="E1017" s="420"/>
      <c r="F1017" s="422"/>
    </row>
    <row r="1018" spans="1:6" ht="14.25">
      <c r="A1018" s="225"/>
      <c r="B1018" s="200">
        <v>4</v>
      </c>
      <c r="C1018" s="200">
        <v>10</v>
      </c>
      <c r="D1018" s="171">
        <v>10</v>
      </c>
      <c r="E1018" s="420"/>
      <c r="F1018" s="422"/>
    </row>
    <row r="1019" spans="1:6" ht="14.25">
      <c r="A1019" s="147" t="s">
        <v>1659</v>
      </c>
      <c r="B1019" s="200">
        <v>4</v>
      </c>
      <c r="C1019" s="200">
        <v>10</v>
      </c>
      <c r="D1019" s="171">
        <v>10</v>
      </c>
      <c r="E1019" s="421">
        <v>5678800</v>
      </c>
      <c r="F1019" s="110" t="s">
        <v>17</v>
      </c>
    </row>
    <row r="1020" spans="1:6" ht="14.25">
      <c r="A1020" s="147" t="s">
        <v>1652</v>
      </c>
      <c r="B1020" s="200">
        <v>4</v>
      </c>
      <c r="C1020" s="200">
        <v>10</v>
      </c>
      <c r="D1020" s="171">
        <v>10</v>
      </c>
      <c r="E1020" s="421">
        <v>2135000</v>
      </c>
      <c r="F1020" s="110" t="s">
        <v>18</v>
      </c>
    </row>
    <row r="1021" spans="1:6" ht="14.25">
      <c r="A1021" s="147" t="s">
        <v>1661</v>
      </c>
      <c r="B1021" s="200">
        <v>4</v>
      </c>
      <c r="C1021" s="200">
        <v>10</v>
      </c>
      <c r="D1021" s="171">
        <v>10</v>
      </c>
      <c r="E1021" s="421">
        <v>3273066.6666666665</v>
      </c>
      <c r="F1021" s="110" t="s">
        <v>19</v>
      </c>
    </row>
    <row r="1022" spans="1:6" ht="14.25">
      <c r="A1022" s="147" t="s">
        <v>1662</v>
      </c>
      <c r="B1022" s="200">
        <v>4</v>
      </c>
      <c r="C1022" s="200">
        <v>10</v>
      </c>
      <c r="D1022" s="171">
        <v>10</v>
      </c>
      <c r="E1022" s="421">
        <v>4812906.666666667</v>
      </c>
      <c r="F1022" s="110" t="s">
        <v>20</v>
      </c>
    </row>
    <row r="1023" spans="1:6" ht="14.25">
      <c r="A1023" s="147" t="s">
        <v>1226</v>
      </c>
      <c r="B1023" s="200">
        <v>4</v>
      </c>
      <c r="C1023" s="200">
        <v>10</v>
      </c>
      <c r="D1023" s="171">
        <v>10</v>
      </c>
      <c r="E1023" s="421">
        <v>676666.6666666666</v>
      </c>
      <c r="F1023" s="110" t="s">
        <v>21</v>
      </c>
    </row>
    <row r="1024" spans="1:6" ht="14.25">
      <c r="A1024" s="419" t="s">
        <v>1227</v>
      </c>
      <c r="B1024" s="200">
        <v>4</v>
      </c>
      <c r="C1024" s="200">
        <v>10</v>
      </c>
      <c r="D1024" s="171">
        <v>10</v>
      </c>
      <c r="E1024" s="421"/>
      <c r="F1024" s="110" t="s">
        <v>22</v>
      </c>
    </row>
    <row r="1025" spans="1:6" ht="14.25">
      <c r="A1025" s="419"/>
      <c r="B1025" s="200">
        <v>4</v>
      </c>
      <c r="C1025" s="200">
        <v>10</v>
      </c>
      <c r="D1025" s="171">
        <v>10</v>
      </c>
      <c r="E1025" s="421">
        <v>71340</v>
      </c>
      <c r="F1025" s="110"/>
    </row>
    <row r="1026" spans="1:6" ht="14.25">
      <c r="A1026" s="419" t="s">
        <v>1228</v>
      </c>
      <c r="B1026" s="200">
        <v>4</v>
      </c>
      <c r="C1026" s="200">
        <v>10</v>
      </c>
      <c r="D1026" s="171">
        <v>10</v>
      </c>
      <c r="E1026" s="421"/>
      <c r="F1026" s="110" t="s">
        <v>23</v>
      </c>
    </row>
    <row r="1027" spans="1:6" ht="14.25">
      <c r="A1027" s="419"/>
      <c r="B1027" s="200">
        <v>4</v>
      </c>
      <c r="C1027" s="200">
        <v>10</v>
      </c>
      <c r="D1027" s="171">
        <v>10</v>
      </c>
      <c r="E1027" s="421">
        <v>4062</v>
      </c>
      <c r="F1027" s="110"/>
    </row>
    <row r="1028" spans="1:6" ht="14.25">
      <c r="A1028" s="147" t="s">
        <v>1652</v>
      </c>
      <c r="B1028" s="200">
        <v>4</v>
      </c>
      <c r="C1028" s="200">
        <v>10</v>
      </c>
      <c r="D1028" s="171">
        <v>10</v>
      </c>
      <c r="E1028" s="421">
        <v>16830</v>
      </c>
      <c r="F1028" s="110" t="s">
        <v>24</v>
      </c>
    </row>
    <row r="1029" spans="1:6" ht="14.25">
      <c r="A1029" s="147" t="s">
        <v>1652</v>
      </c>
      <c r="B1029" s="200">
        <v>4</v>
      </c>
      <c r="C1029" s="200">
        <v>10</v>
      </c>
      <c r="D1029" s="171">
        <v>10</v>
      </c>
      <c r="E1029" s="421">
        <v>22920</v>
      </c>
      <c r="F1029" s="110" t="s">
        <v>25</v>
      </c>
    </row>
    <row r="1030" spans="1:6" ht="14.25">
      <c r="A1030" s="147" t="s">
        <v>1652</v>
      </c>
      <c r="B1030" s="200">
        <v>4</v>
      </c>
      <c r="C1030" s="200">
        <v>10</v>
      </c>
      <c r="D1030" s="171">
        <v>10</v>
      </c>
      <c r="E1030" s="421">
        <v>29880</v>
      </c>
      <c r="F1030" s="110" t="s">
        <v>26</v>
      </c>
    </row>
    <row r="1031" spans="1:6" ht="14.25">
      <c r="A1031" s="147" t="s">
        <v>1652</v>
      </c>
      <c r="B1031" s="200">
        <v>4</v>
      </c>
      <c r="C1031" s="200">
        <v>10</v>
      </c>
      <c r="D1031" s="171">
        <v>10</v>
      </c>
      <c r="E1031" s="421">
        <v>551600</v>
      </c>
      <c r="F1031" s="110" t="s">
        <v>27</v>
      </c>
    </row>
    <row r="1032" spans="1:6" ht="14.25">
      <c r="A1032" s="147" t="s">
        <v>1652</v>
      </c>
      <c r="B1032" s="200">
        <v>4</v>
      </c>
      <c r="C1032" s="200">
        <v>10</v>
      </c>
      <c r="D1032" s="171">
        <v>10</v>
      </c>
      <c r="E1032" s="421">
        <v>668000</v>
      </c>
      <c r="F1032" s="110" t="s">
        <v>28</v>
      </c>
    </row>
    <row r="1033" spans="1:6" ht="14.25">
      <c r="A1033" s="147" t="s">
        <v>1652</v>
      </c>
      <c r="B1033" s="200">
        <v>4</v>
      </c>
      <c r="C1033" s="200">
        <v>10</v>
      </c>
      <c r="D1033" s="171">
        <v>10</v>
      </c>
      <c r="E1033" s="421">
        <v>683800</v>
      </c>
      <c r="F1033" s="110" t="s">
        <v>29</v>
      </c>
    </row>
    <row r="1034" spans="1:6" ht="14.25">
      <c r="A1034" s="225"/>
      <c r="B1034" s="200">
        <v>4</v>
      </c>
      <c r="C1034" s="200">
        <v>10</v>
      </c>
      <c r="D1034" s="171">
        <v>10</v>
      </c>
      <c r="E1034" s="420"/>
      <c r="F1034" s="422"/>
    </row>
    <row r="1035" spans="1:6" ht="14.25">
      <c r="A1035" s="147" t="s">
        <v>1652</v>
      </c>
      <c r="B1035" s="200">
        <v>4</v>
      </c>
      <c r="C1035" s="200">
        <v>10</v>
      </c>
      <c r="D1035" s="171">
        <v>10</v>
      </c>
      <c r="E1035" s="421">
        <v>126510</v>
      </c>
      <c r="F1035" s="110" t="s">
        <v>30</v>
      </c>
    </row>
    <row r="1036" spans="1:6" ht="14.25">
      <c r="A1036" s="147" t="s">
        <v>1652</v>
      </c>
      <c r="B1036" s="200">
        <v>4</v>
      </c>
      <c r="C1036" s="200">
        <v>10</v>
      </c>
      <c r="D1036" s="171">
        <v>10</v>
      </c>
      <c r="E1036" s="421">
        <v>224133.33333333334</v>
      </c>
      <c r="F1036" s="110" t="s">
        <v>31</v>
      </c>
    </row>
    <row r="1037" spans="1:6" ht="14.25">
      <c r="A1037" s="225"/>
      <c r="B1037" s="200">
        <v>4</v>
      </c>
      <c r="C1037" s="200">
        <v>10</v>
      </c>
      <c r="D1037" s="171">
        <v>10</v>
      </c>
      <c r="E1037" s="420"/>
      <c r="F1037" s="422"/>
    </row>
    <row r="1038" spans="1:6" ht="14.25">
      <c r="A1038" s="147" t="s">
        <v>1652</v>
      </c>
      <c r="B1038" s="200">
        <v>4</v>
      </c>
      <c r="C1038" s="200">
        <v>10</v>
      </c>
      <c r="D1038" s="171">
        <v>10</v>
      </c>
      <c r="E1038" s="421">
        <v>817400</v>
      </c>
      <c r="F1038" s="110" t="s">
        <v>32</v>
      </c>
    </row>
    <row r="1039" spans="1:6" ht="14.25">
      <c r="A1039" s="147" t="s">
        <v>1652</v>
      </c>
      <c r="B1039" s="200">
        <v>4</v>
      </c>
      <c r="C1039" s="200">
        <v>10</v>
      </c>
      <c r="D1039" s="171">
        <v>10</v>
      </c>
      <c r="E1039" s="421">
        <v>402400</v>
      </c>
      <c r="F1039" s="110" t="s">
        <v>33</v>
      </c>
    </row>
    <row r="1040" spans="1:6" ht="14.25">
      <c r="A1040" s="225"/>
      <c r="B1040" s="200">
        <v>4</v>
      </c>
      <c r="C1040" s="200">
        <v>10</v>
      </c>
      <c r="D1040" s="171">
        <v>10</v>
      </c>
      <c r="E1040" s="420"/>
      <c r="F1040" s="422"/>
    </row>
    <row r="1041" spans="1:6" ht="14.25">
      <c r="A1041" s="147" t="s">
        <v>1229</v>
      </c>
      <c r="B1041" s="200">
        <v>4</v>
      </c>
      <c r="C1041" s="200">
        <v>10</v>
      </c>
      <c r="D1041" s="171">
        <v>10</v>
      </c>
      <c r="E1041" s="421">
        <v>2743400</v>
      </c>
      <c r="F1041" s="110" t="s">
        <v>34</v>
      </c>
    </row>
    <row r="1042" spans="1:6" ht="14.25">
      <c r="A1042" s="147" t="s">
        <v>1230</v>
      </c>
      <c r="B1042" s="200">
        <v>4</v>
      </c>
      <c r="C1042" s="200">
        <v>10</v>
      </c>
      <c r="D1042" s="171">
        <v>10</v>
      </c>
      <c r="E1042" s="421">
        <v>791700</v>
      </c>
      <c r="F1042" s="110" t="s">
        <v>35</v>
      </c>
    </row>
    <row r="1043" spans="1:6" ht="14.25">
      <c r="A1043" s="147" t="s">
        <v>1230</v>
      </c>
      <c r="B1043" s="200">
        <v>4</v>
      </c>
      <c r="C1043" s="200">
        <v>10</v>
      </c>
      <c r="D1043" s="171">
        <v>10</v>
      </c>
      <c r="E1043" s="421">
        <v>791700</v>
      </c>
      <c r="F1043" s="110" t="s">
        <v>36</v>
      </c>
    </row>
    <row r="1044" spans="1:6" ht="14.25">
      <c r="A1044" s="147" t="s">
        <v>1230</v>
      </c>
      <c r="B1044" s="200">
        <v>4</v>
      </c>
      <c r="C1044" s="200">
        <v>10</v>
      </c>
      <c r="D1044" s="171">
        <v>10</v>
      </c>
      <c r="E1044" s="421">
        <v>791700</v>
      </c>
      <c r="F1044" s="110" t="s">
        <v>37</v>
      </c>
    </row>
    <row r="1045" spans="1:6" ht="14.25">
      <c r="A1045" s="147" t="s">
        <v>1231</v>
      </c>
      <c r="B1045" s="200">
        <v>4</v>
      </c>
      <c r="C1045" s="200">
        <v>10</v>
      </c>
      <c r="D1045" s="171">
        <v>10</v>
      </c>
      <c r="E1045" s="421">
        <v>791700</v>
      </c>
      <c r="F1045" s="110" t="s">
        <v>38</v>
      </c>
    </row>
    <row r="1046" spans="1:6" ht="14.25">
      <c r="A1046" s="147" t="s">
        <v>1232</v>
      </c>
      <c r="B1046" s="200">
        <v>4</v>
      </c>
      <c r="C1046" s="200">
        <v>10</v>
      </c>
      <c r="D1046" s="171">
        <v>10</v>
      </c>
      <c r="E1046" s="421">
        <v>356700</v>
      </c>
      <c r="F1046" s="110" t="s">
        <v>39</v>
      </c>
    </row>
    <row r="1047" spans="1:6" ht="14.25">
      <c r="A1047" s="147" t="s">
        <v>1233</v>
      </c>
      <c r="B1047" s="200">
        <v>4</v>
      </c>
      <c r="C1047" s="200">
        <v>10</v>
      </c>
      <c r="D1047" s="171">
        <v>10</v>
      </c>
      <c r="E1047" s="421">
        <v>1421000</v>
      </c>
      <c r="F1047" s="110" t="s">
        <v>40</v>
      </c>
    </row>
    <row r="1048" spans="1:6" ht="14.25">
      <c r="A1048" s="147" t="s">
        <v>1234</v>
      </c>
      <c r="B1048" s="200">
        <v>4</v>
      </c>
      <c r="C1048" s="200">
        <v>10</v>
      </c>
      <c r="D1048" s="171">
        <v>10</v>
      </c>
      <c r="E1048" s="421">
        <v>316100</v>
      </c>
      <c r="F1048" s="110" t="s">
        <v>41</v>
      </c>
    </row>
    <row r="1049" spans="1:6" ht="14.25">
      <c r="A1049" s="419" t="s">
        <v>1235</v>
      </c>
      <c r="B1049" s="200">
        <v>4</v>
      </c>
      <c r="C1049" s="200">
        <v>10</v>
      </c>
      <c r="D1049" s="171">
        <v>10</v>
      </c>
      <c r="E1049" s="421">
        <v>652500</v>
      </c>
      <c r="F1049" s="110" t="s">
        <v>42</v>
      </c>
    </row>
    <row r="1050" spans="1:6" ht="14.25">
      <c r="A1050" s="423"/>
      <c r="B1050" s="200"/>
      <c r="C1050" s="200"/>
      <c r="D1050" s="171"/>
      <c r="E1050" s="227"/>
      <c r="F1050" s="110"/>
    </row>
    <row r="1051" spans="1:6" ht="14.25">
      <c r="A1051" s="225" t="s">
        <v>1896</v>
      </c>
      <c r="B1051" s="200">
        <v>4</v>
      </c>
      <c r="C1051" s="200">
        <v>10</v>
      </c>
      <c r="D1051" s="144">
        <v>1</v>
      </c>
      <c r="E1051" s="227">
        <v>19882934.85</v>
      </c>
      <c r="F1051" s="424" t="s">
        <v>43</v>
      </c>
    </row>
    <row r="1052" spans="1:6" ht="14.25">
      <c r="A1052" s="225" t="s">
        <v>654</v>
      </c>
      <c r="B1052" s="200">
        <v>5</v>
      </c>
      <c r="C1052" s="200">
        <v>9</v>
      </c>
      <c r="D1052" s="425">
        <v>7</v>
      </c>
      <c r="E1052" s="227">
        <v>284200</v>
      </c>
      <c r="F1052" s="426" t="s">
        <v>639</v>
      </c>
    </row>
    <row r="1053" spans="1:6" ht="14.25">
      <c r="A1053" s="225" t="s">
        <v>640</v>
      </c>
      <c r="B1053" s="200">
        <v>5</v>
      </c>
      <c r="C1053" s="200">
        <v>9</v>
      </c>
      <c r="D1053" s="425">
        <v>7</v>
      </c>
      <c r="E1053" s="227">
        <v>64960</v>
      </c>
      <c r="F1053" s="426" t="s">
        <v>641</v>
      </c>
    </row>
    <row r="1054" spans="1:6" ht="12.75">
      <c r="A1054" s="225" t="s">
        <v>642</v>
      </c>
      <c r="B1054" s="200">
        <v>5</v>
      </c>
      <c r="C1054" s="200">
        <v>9</v>
      </c>
      <c r="D1054" s="427">
        <v>20</v>
      </c>
      <c r="E1054" s="227">
        <v>48720</v>
      </c>
      <c r="F1054" s="428" t="s">
        <v>643</v>
      </c>
    </row>
    <row r="1055" spans="1:6" ht="12.75">
      <c r="A1055" s="76"/>
      <c r="B1055" s="74"/>
      <c r="C1055" s="74"/>
      <c r="D1055" s="166"/>
      <c r="E1055" s="89"/>
      <c r="F1055" s="106"/>
    </row>
    <row r="1056" spans="1:6" ht="16.5">
      <c r="A1056" s="76"/>
      <c r="B1056" s="74"/>
      <c r="C1056" s="74"/>
      <c r="D1056" s="166"/>
      <c r="E1056" s="197">
        <v>110300000</v>
      </c>
      <c r="F1056" s="198" t="s">
        <v>1717</v>
      </c>
    </row>
    <row r="1057" spans="1:6" ht="14.25">
      <c r="A1057" s="86" t="s">
        <v>1563</v>
      </c>
      <c r="B1057" s="63">
        <v>4</v>
      </c>
      <c r="C1057" s="63">
        <v>10</v>
      </c>
      <c r="D1057" s="150">
        <v>1</v>
      </c>
      <c r="E1057" s="80">
        <v>41800</v>
      </c>
      <c r="F1057" s="91" t="s">
        <v>210</v>
      </c>
    </row>
    <row r="1058" spans="1:6" ht="14.25">
      <c r="A1058" s="86" t="s">
        <v>1564</v>
      </c>
      <c r="B1058" s="63">
        <v>4</v>
      </c>
      <c r="C1058" s="63">
        <v>10</v>
      </c>
      <c r="D1058" s="150">
        <v>1</v>
      </c>
      <c r="E1058" s="80">
        <v>22110</v>
      </c>
      <c r="F1058" s="91" t="s">
        <v>1565</v>
      </c>
    </row>
    <row r="1059" spans="1:6" ht="14.25">
      <c r="A1059" s="86" t="s">
        <v>1564</v>
      </c>
      <c r="B1059" s="63">
        <v>4</v>
      </c>
      <c r="C1059" s="63">
        <v>10</v>
      </c>
      <c r="D1059" s="150">
        <v>1</v>
      </c>
      <c r="E1059" s="80">
        <v>22968</v>
      </c>
      <c r="F1059" s="91" t="s">
        <v>196</v>
      </c>
    </row>
    <row r="1060" spans="1:6" ht="14.25">
      <c r="A1060" s="86" t="s">
        <v>1564</v>
      </c>
      <c r="B1060" s="63">
        <v>4</v>
      </c>
      <c r="C1060" s="63">
        <v>10</v>
      </c>
      <c r="D1060" s="150">
        <v>1</v>
      </c>
      <c r="E1060" s="80">
        <v>22968</v>
      </c>
      <c r="F1060" s="91" t="s">
        <v>197</v>
      </c>
    </row>
    <row r="1061" spans="1:6" ht="14.25">
      <c r="A1061" s="86" t="s">
        <v>1564</v>
      </c>
      <c r="B1061" s="63">
        <v>4</v>
      </c>
      <c r="C1061" s="63">
        <v>10</v>
      </c>
      <c r="D1061" s="150">
        <v>1</v>
      </c>
      <c r="E1061" s="80">
        <v>6525.464</v>
      </c>
      <c r="F1061" s="91" t="s">
        <v>198</v>
      </c>
    </row>
    <row r="1062" spans="1:6" ht="14.25">
      <c r="A1062" s="86" t="s">
        <v>1564</v>
      </c>
      <c r="B1062" s="63">
        <v>4</v>
      </c>
      <c r="C1062" s="63">
        <v>10</v>
      </c>
      <c r="D1062" s="150">
        <v>1</v>
      </c>
      <c r="E1062" s="80">
        <v>46200</v>
      </c>
      <c r="F1062" s="91" t="s">
        <v>207</v>
      </c>
    </row>
    <row r="1063" spans="1:6" ht="14.25">
      <c r="A1063" s="86" t="s">
        <v>1564</v>
      </c>
      <c r="B1063" s="63">
        <v>4</v>
      </c>
      <c r="C1063" s="63">
        <v>10</v>
      </c>
      <c r="D1063" s="150">
        <v>1</v>
      </c>
      <c r="E1063" s="80">
        <v>6525.464</v>
      </c>
      <c r="F1063" s="91" t="s">
        <v>208</v>
      </c>
    </row>
    <row r="1064" spans="1:6" ht="14.25">
      <c r="A1064" s="86" t="s">
        <v>1564</v>
      </c>
      <c r="B1064" s="63">
        <v>4</v>
      </c>
      <c r="C1064" s="63">
        <v>10</v>
      </c>
      <c r="D1064" s="150">
        <v>1</v>
      </c>
      <c r="E1064" s="80">
        <v>5500</v>
      </c>
      <c r="F1064" s="91" t="s">
        <v>400</v>
      </c>
    </row>
    <row r="1065" spans="1:6" ht="14.25">
      <c r="A1065" s="225" t="s">
        <v>1564</v>
      </c>
      <c r="B1065" s="200">
        <v>4</v>
      </c>
      <c r="C1065" s="200">
        <v>10</v>
      </c>
      <c r="D1065" s="144">
        <v>1</v>
      </c>
      <c r="E1065" s="145">
        <v>3745.61</v>
      </c>
      <c r="F1065" s="112" t="s">
        <v>401</v>
      </c>
    </row>
    <row r="1066" spans="1:6" ht="14.25">
      <c r="A1066" s="225" t="s">
        <v>1564</v>
      </c>
      <c r="B1066" s="200">
        <v>4</v>
      </c>
      <c r="C1066" s="200">
        <v>10</v>
      </c>
      <c r="D1066" s="144">
        <v>1</v>
      </c>
      <c r="E1066" s="145">
        <v>3753.222</v>
      </c>
      <c r="F1066" s="429" t="s">
        <v>402</v>
      </c>
    </row>
    <row r="1067" spans="1:6" ht="14.25">
      <c r="A1067" s="225" t="s">
        <v>1564</v>
      </c>
      <c r="B1067" s="200">
        <v>4</v>
      </c>
      <c r="C1067" s="200">
        <v>10</v>
      </c>
      <c r="D1067" s="144">
        <v>1</v>
      </c>
      <c r="E1067" s="145">
        <v>35200</v>
      </c>
      <c r="F1067" s="112" t="s">
        <v>403</v>
      </c>
    </row>
    <row r="1068" spans="1:6" ht="14.25">
      <c r="A1068" s="225" t="s">
        <v>1564</v>
      </c>
      <c r="B1068" s="200">
        <v>4</v>
      </c>
      <c r="C1068" s="200">
        <v>10</v>
      </c>
      <c r="D1068" s="144">
        <v>1</v>
      </c>
      <c r="E1068" s="145">
        <v>44594</v>
      </c>
      <c r="F1068" s="112" t="s">
        <v>404</v>
      </c>
    </row>
    <row r="1069" spans="1:6" ht="14.25">
      <c r="A1069" s="225" t="s">
        <v>1564</v>
      </c>
      <c r="B1069" s="200">
        <v>4</v>
      </c>
      <c r="C1069" s="200">
        <v>10</v>
      </c>
      <c r="D1069" s="144">
        <v>1</v>
      </c>
      <c r="E1069" s="145">
        <v>59952.86</v>
      </c>
      <c r="F1069" s="112" t="s">
        <v>405</v>
      </c>
    </row>
    <row r="1070" spans="1:6" ht="14.25">
      <c r="A1070" s="225" t="s">
        <v>1484</v>
      </c>
      <c r="B1070" s="298">
        <v>5</v>
      </c>
      <c r="C1070" s="298">
        <v>9</v>
      </c>
      <c r="D1070" s="171">
        <v>30</v>
      </c>
      <c r="E1070" s="145">
        <v>2974850.1</v>
      </c>
      <c r="F1070" s="430" t="s">
        <v>1485</v>
      </c>
    </row>
    <row r="1071" spans="1:6" ht="14.25">
      <c r="A1071" s="225" t="s">
        <v>1486</v>
      </c>
      <c r="B1071" s="298">
        <v>5</v>
      </c>
      <c r="C1071" s="298">
        <v>9</v>
      </c>
      <c r="D1071" s="171">
        <v>18</v>
      </c>
      <c r="E1071" s="145">
        <v>1204848</v>
      </c>
      <c r="F1071" s="430" t="s">
        <v>1487</v>
      </c>
    </row>
    <row r="1072" spans="1:6" ht="14.25">
      <c r="A1072" s="225" t="s">
        <v>1488</v>
      </c>
      <c r="B1072" s="298">
        <v>5</v>
      </c>
      <c r="C1072" s="298">
        <v>9</v>
      </c>
      <c r="D1072" s="171">
        <v>8</v>
      </c>
      <c r="E1072" s="145">
        <v>461734.08</v>
      </c>
      <c r="F1072" s="430" t="s">
        <v>1489</v>
      </c>
    </row>
    <row r="1073" spans="1:6" ht="14.25">
      <c r="A1073" s="225" t="s">
        <v>1140</v>
      </c>
      <c r="B1073" s="298">
        <v>5</v>
      </c>
      <c r="C1073" s="298">
        <v>9</v>
      </c>
      <c r="D1073" s="171">
        <v>24</v>
      </c>
      <c r="E1073" s="145">
        <v>18600768</v>
      </c>
      <c r="F1073" s="430" t="s">
        <v>1490</v>
      </c>
    </row>
    <row r="1074" spans="1:6" ht="14.25">
      <c r="A1074" s="225"/>
      <c r="B1074" s="200"/>
      <c r="C1074" s="200"/>
      <c r="D1074" s="144"/>
      <c r="E1074" s="145"/>
      <c r="F1074" s="112"/>
    </row>
    <row r="1075" spans="1:6" ht="14.25">
      <c r="A1075" s="296" t="s">
        <v>1450</v>
      </c>
      <c r="B1075" s="298">
        <v>5</v>
      </c>
      <c r="C1075" s="298">
        <v>9</v>
      </c>
      <c r="D1075" s="298">
        <v>12</v>
      </c>
      <c r="E1075" s="299">
        <v>14820</v>
      </c>
      <c r="F1075" s="360" t="s">
        <v>1123</v>
      </c>
    </row>
    <row r="1076" spans="1:6" ht="14.25">
      <c r="A1076" s="234" t="s">
        <v>1564</v>
      </c>
      <c r="B1076" s="298">
        <v>5</v>
      </c>
      <c r="C1076" s="298">
        <v>9</v>
      </c>
      <c r="D1076" s="239">
        <v>8</v>
      </c>
      <c r="E1076" s="273">
        <v>247776</v>
      </c>
      <c r="F1076" s="360" t="s">
        <v>1124</v>
      </c>
    </row>
    <row r="1077" spans="1:6" ht="15">
      <c r="A1077" s="306" t="s">
        <v>1125</v>
      </c>
      <c r="B1077" s="298">
        <v>5</v>
      </c>
      <c r="C1077" s="298">
        <v>9</v>
      </c>
      <c r="D1077" s="431">
        <v>2</v>
      </c>
      <c r="E1077" s="307">
        <v>49998</v>
      </c>
      <c r="F1077" s="360" t="s">
        <v>1126</v>
      </c>
    </row>
    <row r="1078" spans="1:6" ht="15">
      <c r="A1078" s="306" t="s">
        <v>1127</v>
      </c>
      <c r="B1078" s="298">
        <v>5</v>
      </c>
      <c r="C1078" s="298">
        <v>9</v>
      </c>
      <c r="D1078" s="431">
        <v>4</v>
      </c>
      <c r="E1078" s="307">
        <v>139200</v>
      </c>
      <c r="F1078" s="360" t="s">
        <v>1128</v>
      </c>
    </row>
    <row r="1079" spans="1:6" ht="14.25">
      <c r="A1079" s="296" t="s">
        <v>1129</v>
      </c>
      <c r="B1079" s="298">
        <v>5</v>
      </c>
      <c r="C1079" s="298">
        <v>9</v>
      </c>
      <c r="D1079" s="298">
        <v>3</v>
      </c>
      <c r="E1079" s="299">
        <v>107880</v>
      </c>
      <c r="F1079" s="360" t="s">
        <v>1130</v>
      </c>
    </row>
    <row r="1080" spans="1:6" ht="14.25">
      <c r="A1080" s="296" t="s">
        <v>1131</v>
      </c>
      <c r="B1080" s="298">
        <v>5</v>
      </c>
      <c r="C1080" s="298">
        <v>9</v>
      </c>
      <c r="D1080" s="298">
        <v>3</v>
      </c>
      <c r="E1080" s="299">
        <v>30000</v>
      </c>
      <c r="F1080" s="360" t="s">
        <v>1132</v>
      </c>
    </row>
    <row r="1081" spans="1:6" ht="15">
      <c r="A1081" s="306" t="s">
        <v>406</v>
      </c>
      <c r="B1081" s="298">
        <v>5</v>
      </c>
      <c r="C1081" s="298">
        <v>9</v>
      </c>
      <c r="D1081" s="431">
        <v>3</v>
      </c>
      <c r="E1081" s="307">
        <v>2550</v>
      </c>
      <c r="F1081" s="360" t="s">
        <v>1133</v>
      </c>
    </row>
    <row r="1082" spans="1:6" ht="14.25">
      <c r="A1082" s="234" t="s">
        <v>1131</v>
      </c>
      <c r="B1082" s="298">
        <v>5</v>
      </c>
      <c r="C1082" s="298">
        <v>9</v>
      </c>
      <c r="D1082" s="239">
        <v>15</v>
      </c>
      <c r="E1082" s="273">
        <v>49995</v>
      </c>
      <c r="F1082" s="360" t="s">
        <v>1134</v>
      </c>
    </row>
    <row r="1083" spans="1:6" ht="14.25">
      <c r="A1083" s="296" t="s">
        <v>1879</v>
      </c>
      <c r="B1083" s="298">
        <v>5</v>
      </c>
      <c r="C1083" s="298">
        <v>9</v>
      </c>
      <c r="D1083" s="298">
        <v>1</v>
      </c>
      <c r="E1083" s="299">
        <v>9500</v>
      </c>
      <c r="F1083" s="360" t="s">
        <v>1135</v>
      </c>
    </row>
    <row r="1084" spans="1:6" ht="14.25">
      <c r="A1084" s="234" t="s">
        <v>1136</v>
      </c>
      <c r="B1084" s="298">
        <v>5</v>
      </c>
      <c r="C1084" s="298">
        <v>9</v>
      </c>
      <c r="D1084" s="239">
        <v>8</v>
      </c>
      <c r="E1084" s="273">
        <v>8352</v>
      </c>
      <c r="F1084" s="360" t="s">
        <v>1137</v>
      </c>
    </row>
    <row r="1085" spans="1:6" ht="15">
      <c r="A1085" s="306" t="s">
        <v>1493</v>
      </c>
      <c r="B1085" s="298">
        <v>5</v>
      </c>
      <c r="C1085" s="298">
        <v>9</v>
      </c>
      <c r="D1085" s="431">
        <v>1</v>
      </c>
      <c r="E1085" s="307">
        <v>9000</v>
      </c>
      <c r="F1085" s="360" t="s">
        <v>1138</v>
      </c>
    </row>
    <row r="1086" spans="1:6" ht="15">
      <c r="A1086" s="306" t="s">
        <v>1493</v>
      </c>
      <c r="B1086" s="298">
        <v>5</v>
      </c>
      <c r="C1086" s="298">
        <v>9</v>
      </c>
      <c r="D1086" s="431">
        <v>1</v>
      </c>
      <c r="E1086" s="307">
        <v>10000</v>
      </c>
      <c r="F1086" s="360" t="s">
        <v>1139</v>
      </c>
    </row>
    <row r="1087" spans="1:6" ht="15">
      <c r="A1087" s="234" t="s">
        <v>1140</v>
      </c>
      <c r="B1087" s="298">
        <v>5</v>
      </c>
      <c r="C1087" s="298">
        <v>9</v>
      </c>
      <c r="D1087" s="431">
        <v>2</v>
      </c>
      <c r="E1087" s="273">
        <v>202000</v>
      </c>
      <c r="F1087" s="360" t="s">
        <v>1141</v>
      </c>
    </row>
    <row r="1088" spans="1:6" ht="15">
      <c r="A1088" s="306" t="s">
        <v>1142</v>
      </c>
      <c r="B1088" s="298">
        <v>5</v>
      </c>
      <c r="C1088" s="298">
        <v>9</v>
      </c>
      <c r="D1088" s="431">
        <v>4</v>
      </c>
      <c r="E1088" s="307">
        <v>13920</v>
      </c>
      <c r="F1088" s="360" t="s">
        <v>1143</v>
      </c>
    </row>
    <row r="1089" spans="1:6" ht="14.25">
      <c r="A1089" s="234" t="s">
        <v>1144</v>
      </c>
      <c r="B1089" s="298">
        <v>5</v>
      </c>
      <c r="C1089" s="298">
        <v>9</v>
      </c>
      <c r="D1089" s="239">
        <v>22</v>
      </c>
      <c r="E1089" s="273">
        <v>118668</v>
      </c>
      <c r="F1089" s="360" t="s">
        <v>1145</v>
      </c>
    </row>
    <row r="1090" spans="1:6" ht="15">
      <c r="A1090" s="306" t="s">
        <v>1146</v>
      </c>
      <c r="B1090" s="298">
        <v>5</v>
      </c>
      <c r="C1090" s="298">
        <v>9</v>
      </c>
      <c r="D1090" s="431">
        <v>5</v>
      </c>
      <c r="E1090" s="307">
        <v>17400</v>
      </c>
      <c r="F1090" s="360" t="s">
        <v>1147</v>
      </c>
    </row>
    <row r="1091" spans="1:6" ht="15">
      <c r="A1091" s="306" t="s">
        <v>1148</v>
      </c>
      <c r="B1091" s="298">
        <v>5</v>
      </c>
      <c r="C1091" s="298">
        <v>9</v>
      </c>
      <c r="D1091" s="431">
        <v>9</v>
      </c>
      <c r="E1091" s="307">
        <v>34425</v>
      </c>
      <c r="F1091" s="360" t="s">
        <v>1149</v>
      </c>
    </row>
    <row r="1092" spans="1:6" ht="14.25">
      <c r="A1092" s="234" t="s">
        <v>1144</v>
      </c>
      <c r="B1092" s="298">
        <v>5</v>
      </c>
      <c r="C1092" s="298">
        <v>9</v>
      </c>
      <c r="D1092" s="239">
        <v>13</v>
      </c>
      <c r="E1092" s="273">
        <v>63336</v>
      </c>
      <c r="F1092" s="360" t="s">
        <v>1150</v>
      </c>
    </row>
    <row r="1093" spans="1:6" ht="14.25">
      <c r="A1093" s="296" t="s">
        <v>1938</v>
      </c>
      <c r="B1093" s="298">
        <v>5</v>
      </c>
      <c r="C1093" s="298">
        <v>9</v>
      </c>
      <c r="D1093" s="298">
        <v>10</v>
      </c>
      <c r="E1093" s="299">
        <v>36510</v>
      </c>
      <c r="F1093" s="360" t="s">
        <v>1151</v>
      </c>
    </row>
    <row r="1094" spans="1:6" ht="14.25">
      <c r="A1094" s="225"/>
      <c r="B1094" s="200"/>
      <c r="C1094" s="200"/>
      <c r="D1094" s="144"/>
      <c r="E1094" s="145"/>
      <c r="F1094" s="112"/>
    </row>
    <row r="1095" spans="1:6" ht="15">
      <c r="A1095" s="415" t="s">
        <v>1236</v>
      </c>
      <c r="B1095" s="298">
        <v>5</v>
      </c>
      <c r="C1095" s="298">
        <v>9</v>
      </c>
      <c r="D1095" s="298">
        <v>10</v>
      </c>
      <c r="E1095" s="421">
        <v>9026346.666666666</v>
      </c>
      <c r="F1095" s="325" t="s">
        <v>44</v>
      </c>
    </row>
    <row r="1096" spans="1:6" ht="15">
      <c r="A1096" s="415" t="s">
        <v>1237</v>
      </c>
      <c r="B1096" s="298">
        <v>5</v>
      </c>
      <c r="C1096" s="298">
        <v>9</v>
      </c>
      <c r="D1096" s="298">
        <v>10</v>
      </c>
      <c r="E1096" s="421">
        <v>13474560</v>
      </c>
      <c r="F1096" s="325" t="s">
        <v>45</v>
      </c>
    </row>
    <row r="1097" spans="1:6" ht="15">
      <c r="A1097" s="415" t="s">
        <v>1238</v>
      </c>
      <c r="B1097" s="298">
        <v>5</v>
      </c>
      <c r="C1097" s="298">
        <v>9</v>
      </c>
      <c r="D1097" s="298">
        <v>10</v>
      </c>
      <c r="E1097" s="421">
        <v>497268.8</v>
      </c>
      <c r="F1097" s="325" t="s">
        <v>46</v>
      </c>
    </row>
    <row r="1098" spans="1:6" ht="15">
      <c r="A1098" s="415" t="s">
        <v>1239</v>
      </c>
      <c r="B1098" s="298">
        <v>5</v>
      </c>
      <c r="C1098" s="298">
        <v>9</v>
      </c>
      <c r="D1098" s="298">
        <v>10</v>
      </c>
      <c r="E1098" s="421">
        <v>996440</v>
      </c>
      <c r="F1098" s="325" t="s">
        <v>47</v>
      </c>
    </row>
    <row r="1099" spans="1:6" ht="15">
      <c r="A1099" s="415" t="s">
        <v>1240</v>
      </c>
      <c r="B1099" s="298">
        <v>5</v>
      </c>
      <c r="C1099" s="298">
        <v>9</v>
      </c>
      <c r="D1099" s="298">
        <v>10</v>
      </c>
      <c r="E1099" s="421">
        <v>43862.5</v>
      </c>
      <c r="F1099" s="325" t="s">
        <v>48</v>
      </c>
    </row>
    <row r="1100" spans="1:6" ht="15">
      <c r="A1100" s="415" t="s">
        <v>1241</v>
      </c>
      <c r="B1100" s="298">
        <v>5</v>
      </c>
      <c r="C1100" s="298">
        <v>9</v>
      </c>
      <c r="D1100" s="298">
        <v>10</v>
      </c>
      <c r="E1100" s="421">
        <v>55960.14</v>
      </c>
      <c r="F1100" s="325" t="s">
        <v>49</v>
      </c>
    </row>
    <row r="1101" spans="1:6" ht="15">
      <c r="A1101" s="415" t="s">
        <v>1879</v>
      </c>
      <c r="B1101" s="298">
        <v>5</v>
      </c>
      <c r="C1101" s="298">
        <v>9</v>
      </c>
      <c r="D1101" s="298">
        <v>10</v>
      </c>
      <c r="E1101" s="421">
        <v>1229391.2</v>
      </c>
      <c r="F1101" s="325" t="s">
        <v>50</v>
      </c>
    </row>
    <row r="1102" spans="1:6" ht="15">
      <c r="A1102" s="415" t="s">
        <v>1242</v>
      </c>
      <c r="B1102" s="298">
        <v>5</v>
      </c>
      <c r="C1102" s="298">
        <v>9</v>
      </c>
      <c r="D1102" s="298">
        <v>10</v>
      </c>
      <c r="E1102" s="421">
        <v>25578</v>
      </c>
      <c r="F1102" s="325" t="s">
        <v>51</v>
      </c>
    </row>
    <row r="1103" spans="1:6" ht="15">
      <c r="A1103" s="415" t="s">
        <v>1243</v>
      </c>
      <c r="B1103" s="298">
        <v>5</v>
      </c>
      <c r="C1103" s="298">
        <v>9</v>
      </c>
      <c r="D1103" s="298">
        <v>10</v>
      </c>
      <c r="E1103" s="421">
        <v>114883.30666666666</v>
      </c>
      <c r="F1103" s="325" t="s">
        <v>52</v>
      </c>
    </row>
    <row r="1104" spans="1:6" ht="15">
      <c r="A1104" s="415" t="s">
        <v>1244</v>
      </c>
      <c r="B1104" s="298">
        <v>5</v>
      </c>
      <c r="C1104" s="298">
        <v>9</v>
      </c>
      <c r="D1104" s="298">
        <v>10</v>
      </c>
      <c r="E1104" s="421">
        <v>114883.30666666666</v>
      </c>
      <c r="F1104" s="325" t="s">
        <v>53</v>
      </c>
    </row>
    <row r="1105" spans="1:6" ht="15">
      <c r="A1105" s="415" t="s">
        <v>1245</v>
      </c>
      <c r="B1105" s="298">
        <v>5</v>
      </c>
      <c r="C1105" s="298">
        <v>9</v>
      </c>
      <c r="D1105" s="298">
        <v>10</v>
      </c>
      <c r="E1105" s="421">
        <v>230149.41333333333</v>
      </c>
      <c r="F1105" s="325" t="s">
        <v>54</v>
      </c>
    </row>
    <row r="1106" spans="1:6" ht="15">
      <c r="A1106" s="415" t="s">
        <v>1668</v>
      </c>
      <c r="B1106" s="298">
        <v>5</v>
      </c>
      <c r="C1106" s="298">
        <v>9</v>
      </c>
      <c r="D1106" s="298">
        <v>10</v>
      </c>
      <c r="E1106" s="421">
        <v>1039940</v>
      </c>
      <c r="F1106" s="325" t="s">
        <v>55</v>
      </c>
    </row>
    <row r="1107" spans="1:6" ht="15">
      <c r="A1107" s="415" t="s">
        <v>1668</v>
      </c>
      <c r="B1107" s="298">
        <v>5</v>
      </c>
      <c r="C1107" s="298">
        <v>9</v>
      </c>
      <c r="D1107" s="298">
        <v>10</v>
      </c>
      <c r="E1107" s="421">
        <v>5628412.8</v>
      </c>
      <c r="F1107" s="325" t="s">
        <v>56</v>
      </c>
    </row>
    <row r="1108" spans="1:6" ht="15">
      <c r="A1108" s="415" t="s">
        <v>1668</v>
      </c>
      <c r="B1108" s="298">
        <v>5</v>
      </c>
      <c r="C1108" s="298">
        <v>9</v>
      </c>
      <c r="D1108" s="298">
        <v>10</v>
      </c>
      <c r="E1108" s="421">
        <v>7902175.2</v>
      </c>
      <c r="F1108" s="325" t="s">
        <v>57</v>
      </c>
    </row>
    <row r="1109" spans="1:6" ht="15">
      <c r="A1109" s="415" t="s">
        <v>1668</v>
      </c>
      <c r="B1109" s="298">
        <v>5</v>
      </c>
      <c r="C1109" s="298">
        <v>9</v>
      </c>
      <c r="D1109" s="298">
        <v>10</v>
      </c>
      <c r="E1109" s="421">
        <v>545200</v>
      </c>
      <c r="F1109" s="325" t="s">
        <v>58</v>
      </c>
    </row>
    <row r="1110" spans="1:6" ht="15">
      <c r="A1110" s="415" t="s">
        <v>1668</v>
      </c>
      <c r="B1110" s="298">
        <v>5</v>
      </c>
      <c r="C1110" s="298">
        <v>9</v>
      </c>
      <c r="D1110" s="298">
        <v>10</v>
      </c>
      <c r="E1110" s="421">
        <v>2989682.5</v>
      </c>
      <c r="F1110" s="325" t="s">
        <v>59</v>
      </c>
    </row>
    <row r="1111" spans="1:6" ht="15">
      <c r="A1111" s="415" t="s">
        <v>1668</v>
      </c>
      <c r="B1111" s="298">
        <v>5</v>
      </c>
      <c r="C1111" s="298">
        <v>9</v>
      </c>
      <c r="D1111" s="298">
        <v>10</v>
      </c>
      <c r="E1111" s="421">
        <v>1939418.6933333334</v>
      </c>
      <c r="F1111" s="325" t="s">
        <v>60</v>
      </c>
    </row>
    <row r="1112" spans="1:6" ht="15">
      <c r="A1112" s="415" t="s">
        <v>1246</v>
      </c>
      <c r="B1112" s="298">
        <v>5</v>
      </c>
      <c r="C1112" s="298">
        <v>9</v>
      </c>
      <c r="D1112" s="298">
        <v>10</v>
      </c>
      <c r="E1112" s="421">
        <v>379320</v>
      </c>
      <c r="F1112" s="325" t="s">
        <v>61</v>
      </c>
    </row>
    <row r="1113" spans="1:6" ht="15">
      <c r="A1113" s="415" t="s">
        <v>1247</v>
      </c>
      <c r="B1113" s="298">
        <v>5</v>
      </c>
      <c r="C1113" s="298">
        <v>9</v>
      </c>
      <c r="D1113" s="298">
        <v>10</v>
      </c>
      <c r="E1113" s="421">
        <v>746265.41</v>
      </c>
      <c r="F1113" s="325" t="s">
        <v>62</v>
      </c>
    </row>
    <row r="1114" spans="1:6" ht="15">
      <c r="A1114" s="415" t="s">
        <v>1248</v>
      </c>
      <c r="B1114" s="298">
        <v>5</v>
      </c>
      <c r="C1114" s="298">
        <v>9</v>
      </c>
      <c r="D1114" s="298">
        <v>10</v>
      </c>
      <c r="E1114" s="421">
        <v>196620</v>
      </c>
      <c r="F1114" s="325" t="s">
        <v>63</v>
      </c>
    </row>
    <row r="1115" spans="1:6" ht="15">
      <c r="A1115" s="415" t="s">
        <v>1249</v>
      </c>
      <c r="B1115" s="298">
        <v>5</v>
      </c>
      <c r="C1115" s="298">
        <v>9</v>
      </c>
      <c r="D1115" s="298">
        <v>10</v>
      </c>
      <c r="E1115" s="421">
        <v>1292472</v>
      </c>
      <c r="F1115" s="325" t="s">
        <v>64</v>
      </c>
    </row>
    <row r="1116" spans="1:6" ht="15">
      <c r="A1116" s="415" t="s">
        <v>1249</v>
      </c>
      <c r="B1116" s="298">
        <v>5</v>
      </c>
      <c r="C1116" s="298">
        <v>9</v>
      </c>
      <c r="D1116" s="298">
        <v>10</v>
      </c>
      <c r="E1116" s="421">
        <v>1274119</v>
      </c>
      <c r="F1116" s="325" t="s">
        <v>65</v>
      </c>
    </row>
    <row r="1117" spans="1:6" ht="15">
      <c r="A1117" s="415" t="s">
        <v>1250</v>
      </c>
      <c r="B1117" s="298">
        <v>5</v>
      </c>
      <c r="C1117" s="298">
        <v>9</v>
      </c>
      <c r="D1117" s="298">
        <v>10</v>
      </c>
      <c r="E1117" s="421">
        <v>187189.2</v>
      </c>
      <c r="F1117" s="325" t="s">
        <v>66</v>
      </c>
    </row>
    <row r="1118" spans="1:6" ht="15">
      <c r="A1118" s="415" t="s">
        <v>1251</v>
      </c>
      <c r="B1118" s="298">
        <v>5</v>
      </c>
      <c r="C1118" s="298">
        <v>9</v>
      </c>
      <c r="D1118" s="298">
        <v>10</v>
      </c>
      <c r="E1118" s="421">
        <v>727088</v>
      </c>
      <c r="F1118" s="325" t="s">
        <v>67</v>
      </c>
    </row>
    <row r="1119" spans="1:6" ht="15">
      <c r="A1119" s="432" t="s">
        <v>1252</v>
      </c>
      <c r="B1119" s="298">
        <v>5</v>
      </c>
      <c r="C1119" s="298">
        <v>9</v>
      </c>
      <c r="D1119" s="298">
        <v>10</v>
      </c>
      <c r="E1119" s="421">
        <v>189950</v>
      </c>
      <c r="F1119" s="325" t="s">
        <v>68</v>
      </c>
    </row>
    <row r="1120" spans="1:6" ht="15">
      <c r="A1120" s="415" t="s">
        <v>1253</v>
      </c>
      <c r="B1120" s="298">
        <v>5</v>
      </c>
      <c r="C1120" s="298">
        <v>9</v>
      </c>
      <c r="D1120" s="298">
        <v>10</v>
      </c>
      <c r="E1120" s="421">
        <v>1898920</v>
      </c>
      <c r="F1120" s="325" t="s">
        <v>69</v>
      </c>
    </row>
    <row r="1121" spans="1:6" ht="15">
      <c r="A1121" s="415" t="s">
        <v>1254</v>
      </c>
      <c r="B1121" s="298">
        <v>5</v>
      </c>
      <c r="C1121" s="298">
        <v>9</v>
      </c>
      <c r="D1121" s="298">
        <v>10</v>
      </c>
      <c r="E1121" s="421">
        <v>134275.8</v>
      </c>
      <c r="F1121" s="325" t="s">
        <v>70</v>
      </c>
    </row>
    <row r="1122" spans="1:6" ht="15">
      <c r="A1122" s="432" t="s">
        <v>1252</v>
      </c>
      <c r="B1122" s="298">
        <v>5</v>
      </c>
      <c r="C1122" s="298">
        <v>9</v>
      </c>
      <c r="D1122" s="298">
        <v>10</v>
      </c>
      <c r="E1122" s="421">
        <v>1716869.6</v>
      </c>
      <c r="F1122" s="325" t="s">
        <v>71</v>
      </c>
    </row>
    <row r="1123" spans="1:6" ht="15">
      <c r="A1123" s="432" t="s">
        <v>1252</v>
      </c>
      <c r="B1123" s="298">
        <v>5</v>
      </c>
      <c r="C1123" s="298">
        <v>9</v>
      </c>
      <c r="D1123" s="298">
        <v>10</v>
      </c>
      <c r="E1123" s="421">
        <v>3690516.8</v>
      </c>
      <c r="F1123" s="289" t="s">
        <v>72</v>
      </c>
    </row>
    <row r="1124" spans="1:7" ht="18.75" customHeight="1">
      <c r="A1124" s="432"/>
      <c r="B1124" s="298">
        <v>5</v>
      </c>
      <c r="C1124" s="298">
        <v>9</v>
      </c>
      <c r="D1124" s="298">
        <v>10</v>
      </c>
      <c r="E1124" s="421"/>
      <c r="F1124" s="289"/>
      <c r="G1124">
        <v>1828000</v>
      </c>
    </row>
    <row r="1125" spans="1:8" ht="14.25">
      <c r="A1125" s="415" t="s">
        <v>1255</v>
      </c>
      <c r="B1125" s="298">
        <v>5</v>
      </c>
      <c r="C1125" s="298">
        <v>9</v>
      </c>
      <c r="D1125" s="298">
        <v>10</v>
      </c>
      <c r="E1125" s="421">
        <v>24819.36</v>
      </c>
      <c r="F1125" s="416" t="s">
        <v>73</v>
      </c>
      <c r="G1125">
        <v>100</v>
      </c>
      <c r="H1125">
        <f>G1124/G1125</f>
        <v>18280</v>
      </c>
    </row>
    <row r="1126" spans="1:6" ht="14.25">
      <c r="A1126" s="415" t="s">
        <v>1256</v>
      </c>
      <c r="B1126" s="298">
        <v>5</v>
      </c>
      <c r="C1126" s="298">
        <v>9</v>
      </c>
      <c r="D1126" s="298">
        <v>10</v>
      </c>
      <c r="E1126" s="421">
        <v>30972</v>
      </c>
      <c r="F1126" s="416" t="s">
        <v>74</v>
      </c>
    </row>
    <row r="1127" spans="1:6" ht="14.25">
      <c r="A1127" s="415" t="s">
        <v>1257</v>
      </c>
      <c r="B1127" s="298">
        <v>5</v>
      </c>
      <c r="C1127" s="298">
        <v>9</v>
      </c>
      <c r="D1127" s="298">
        <v>10</v>
      </c>
      <c r="E1127" s="421">
        <v>11982.8</v>
      </c>
      <c r="F1127" s="416" t="s">
        <v>75</v>
      </c>
    </row>
    <row r="1128" spans="1:6" ht="14.25">
      <c r="A1128" s="417" t="s">
        <v>1236</v>
      </c>
      <c r="B1128" s="298">
        <v>5</v>
      </c>
      <c r="C1128" s="298">
        <v>9</v>
      </c>
      <c r="D1128" s="298">
        <v>10</v>
      </c>
      <c r="E1128" s="421">
        <v>113680</v>
      </c>
      <c r="F1128" s="418" t="s">
        <v>76</v>
      </c>
    </row>
    <row r="1129" spans="1:6" ht="12.75" customHeight="1">
      <c r="A1129" s="147" t="s">
        <v>1258</v>
      </c>
      <c r="B1129" s="298">
        <v>5</v>
      </c>
      <c r="C1129" s="298">
        <v>9</v>
      </c>
      <c r="D1129" s="298">
        <v>10</v>
      </c>
      <c r="E1129" s="421">
        <v>377960</v>
      </c>
      <c r="F1129" s="110" t="s">
        <v>77</v>
      </c>
    </row>
    <row r="1130" spans="1:6" ht="12.75" customHeight="1">
      <c r="A1130" s="147" t="s">
        <v>1259</v>
      </c>
      <c r="B1130" s="298">
        <v>5</v>
      </c>
      <c r="C1130" s="298">
        <v>9</v>
      </c>
      <c r="D1130" s="298">
        <v>10</v>
      </c>
      <c r="E1130" s="421">
        <v>182700</v>
      </c>
      <c r="F1130" s="110" t="s">
        <v>78</v>
      </c>
    </row>
    <row r="1131" spans="1:6" ht="12.75" customHeight="1">
      <c r="A1131" s="147" t="s">
        <v>1243</v>
      </c>
      <c r="B1131" s="298">
        <v>5</v>
      </c>
      <c r="C1131" s="298">
        <v>9</v>
      </c>
      <c r="D1131" s="298">
        <v>10</v>
      </c>
      <c r="E1131" s="421">
        <v>32160</v>
      </c>
      <c r="F1131" s="110" t="s">
        <v>79</v>
      </c>
    </row>
    <row r="1132" spans="1:6" ht="12.75" customHeight="1">
      <c r="A1132" s="147" t="s">
        <v>1244</v>
      </c>
      <c r="B1132" s="298">
        <v>5</v>
      </c>
      <c r="C1132" s="298">
        <v>9</v>
      </c>
      <c r="D1132" s="298">
        <v>10</v>
      </c>
      <c r="E1132" s="421">
        <v>10430</v>
      </c>
      <c r="F1132" s="110" t="s">
        <v>80</v>
      </c>
    </row>
    <row r="1133" spans="1:6" ht="12.75" customHeight="1">
      <c r="A1133" s="147" t="s">
        <v>1260</v>
      </c>
      <c r="B1133" s="298">
        <v>5</v>
      </c>
      <c r="C1133" s="298">
        <v>9</v>
      </c>
      <c r="D1133" s="298">
        <v>10</v>
      </c>
      <c r="E1133" s="421">
        <v>10430</v>
      </c>
      <c r="F1133" s="110" t="s">
        <v>81</v>
      </c>
    </row>
    <row r="1134" spans="1:6" ht="12.75" customHeight="1">
      <c r="A1134" s="147" t="s">
        <v>1261</v>
      </c>
      <c r="B1134" s="298">
        <v>5</v>
      </c>
      <c r="C1134" s="298">
        <v>9</v>
      </c>
      <c r="D1134" s="298">
        <v>10</v>
      </c>
      <c r="E1134" s="421">
        <v>10430</v>
      </c>
      <c r="F1134" s="110" t="s">
        <v>82</v>
      </c>
    </row>
    <row r="1135" spans="1:6" ht="12.75" customHeight="1">
      <c r="A1135" s="147" t="s">
        <v>1262</v>
      </c>
      <c r="B1135" s="298">
        <v>5</v>
      </c>
      <c r="C1135" s="298">
        <v>9</v>
      </c>
      <c r="D1135" s="298">
        <v>10</v>
      </c>
      <c r="E1135" s="421">
        <v>626320</v>
      </c>
      <c r="F1135" s="110" t="s">
        <v>83</v>
      </c>
    </row>
    <row r="1136" spans="1:6" ht="12.75" customHeight="1">
      <c r="A1136" s="147" t="s">
        <v>1263</v>
      </c>
      <c r="B1136" s="298">
        <v>5</v>
      </c>
      <c r="C1136" s="298">
        <v>9</v>
      </c>
      <c r="D1136" s="298">
        <v>10</v>
      </c>
      <c r="E1136" s="421">
        <v>180930</v>
      </c>
      <c r="F1136" s="110" t="s">
        <v>84</v>
      </c>
    </row>
    <row r="1137" spans="1:6" ht="12.75" customHeight="1">
      <c r="A1137" s="147" t="s">
        <v>1264</v>
      </c>
      <c r="B1137" s="298">
        <v>5</v>
      </c>
      <c r="C1137" s="298">
        <v>9</v>
      </c>
      <c r="D1137" s="298">
        <v>10</v>
      </c>
      <c r="E1137" s="421">
        <v>208480</v>
      </c>
      <c r="F1137" s="110" t="s">
        <v>85</v>
      </c>
    </row>
    <row r="1138" spans="1:6" ht="12.75" customHeight="1">
      <c r="A1138" s="147" t="s">
        <v>1265</v>
      </c>
      <c r="B1138" s="298">
        <v>5</v>
      </c>
      <c r="C1138" s="298">
        <v>9</v>
      </c>
      <c r="D1138" s="298">
        <v>10</v>
      </c>
      <c r="E1138" s="421">
        <v>181130</v>
      </c>
      <c r="F1138" s="110" t="s">
        <v>86</v>
      </c>
    </row>
    <row r="1139" spans="1:6" ht="12.75" customHeight="1">
      <c r="A1139" s="147" t="s">
        <v>1266</v>
      </c>
      <c r="B1139" s="298">
        <v>5</v>
      </c>
      <c r="C1139" s="298">
        <v>9</v>
      </c>
      <c r="D1139" s="298">
        <v>10</v>
      </c>
      <c r="E1139" s="421">
        <v>88160</v>
      </c>
      <c r="F1139" s="110" t="s">
        <v>87</v>
      </c>
    </row>
    <row r="1140" spans="1:6" ht="12.75" customHeight="1">
      <c r="A1140" s="147" t="s">
        <v>1267</v>
      </c>
      <c r="B1140" s="298">
        <v>5</v>
      </c>
      <c r="C1140" s="298">
        <v>9</v>
      </c>
      <c r="D1140" s="298">
        <v>10</v>
      </c>
      <c r="E1140" s="421">
        <v>34800</v>
      </c>
      <c r="F1140" s="110" t="s">
        <v>88</v>
      </c>
    </row>
    <row r="1141" spans="1:6" ht="12.75" customHeight="1">
      <c r="A1141" s="147" t="s">
        <v>1267</v>
      </c>
      <c r="B1141" s="298">
        <v>5</v>
      </c>
      <c r="C1141" s="298">
        <v>9</v>
      </c>
      <c r="D1141" s="298">
        <v>10</v>
      </c>
      <c r="E1141" s="421">
        <v>219240</v>
      </c>
      <c r="F1141" s="110" t="s">
        <v>89</v>
      </c>
    </row>
    <row r="1142" spans="1:6" ht="12.75" customHeight="1">
      <c r="A1142" s="147" t="s">
        <v>1267</v>
      </c>
      <c r="B1142" s="298">
        <v>5</v>
      </c>
      <c r="C1142" s="298">
        <v>9</v>
      </c>
      <c r="D1142" s="298">
        <v>10</v>
      </c>
      <c r="E1142" s="421">
        <v>255200</v>
      </c>
      <c r="F1142" s="110" t="s">
        <v>90</v>
      </c>
    </row>
    <row r="1143" spans="1:6" ht="12.75" customHeight="1">
      <c r="A1143" s="415" t="s">
        <v>758</v>
      </c>
      <c r="B1143" s="298">
        <v>5</v>
      </c>
      <c r="C1143" s="298">
        <v>9</v>
      </c>
      <c r="D1143" s="298">
        <v>10</v>
      </c>
      <c r="E1143" s="421">
        <v>6817.088000000001</v>
      </c>
      <c r="F1143" s="416" t="s">
        <v>91</v>
      </c>
    </row>
    <row r="1144" spans="1:6" ht="12.75" customHeight="1">
      <c r="A1144" s="415" t="s">
        <v>758</v>
      </c>
      <c r="B1144" s="298">
        <v>5</v>
      </c>
      <c r="C1144" s="298">
        <v>9</v>
      </c>
      <c r="D1144" s="298">
        <v>10</v>
      </c>
      <c r="E1144" s="421">
        <v>9239.632</v>
      </c>
      <c r="F1144" s="416" t="s">
        <v>92</v>
      </c>
    </row>
    <row r="1145" spans="1:6" ht="14.25">
      <c r="A1145" s="415" t="s">
        <v>758</v>
      </c>
      <c r="B1145" s="298">
        <v>5</v>
      </c>
      <c r="C1145" s="298">
        <v>9</v>
      </c>
      <c r="D1145" s="298">
        <v>10</v>
      </c>
      <c r="E1145" s="421">
        <v>142625.86666666667</v>
      </c>
      <c r="F1145" s="416" t="s">
        <v>93</v>
      </c>
    </row>
    <row r="1146" spans="1:6" ht="14.25">
      <c r="A1146" s="225" t="s">
        <v>406</v>
      </c>
      <c r="B1146" s="200">
        <v>4</v>
      </c>
      <c r="C1146" s="200">
        <v>10</v>
      </c>
      <c r="D1146" s="144">
        <v>1</v>
      </c>
      <c r="E1146" s="145">
        <v>1100</v>
      </c>
      <c r="F1146" s="112" t="s">
        <v>407</v>
      </c>
    </row>
    <row r="1147" spans="1:6" ht="14.25">
      <c r="A1147" s="225" t="s">
        <v>406</v>
      </c>
      <c r="B1147" s="200">
        <v>4</v>
      </c>
      <c r="C1147" s="200">
        <v>10</v>
      </c>
      <c r="D1147" s="144">
        <v>1</v>
      </c>
      <c r="E1147" s="145">
        <v>13964.544</v>
      </c>
      <c r="F1147" s="112" t="s">
        <v>408</v>
      </c>
    </row>
    <row r="1148" spans="1:6" ht="14.25">
      <c r="A1148" s="86" t="s">
        <v>406</v>
      </c>
      <c r="B1148" s="63">
        <v>4</v>
      </c>
      <c r="C1148" s="63">
        <v>10</v>
      </c>
      <c r="D1148" s="150">
        <v>1</v>
      </c>
      <c r="E1148" s="80">
        <v>24728.88</v>
      </c>
      <c r="F1148" s="91" t="s">
        <v>409</v>
      </c>
    </row>
    <row r="1149" spans="1:6" ht="14.25">
      <c r="A1149" s="86" t="s">
        <v>406</v>
      </c>
      <c r="B1149" s="63">
        <v>4</v>
      </c>
      <c r="C1149" s="63">
        <v>10</v>
      </c>
      <c r="D1149" s="150">
        <v>1</v>
      </c>
      <c r="E1149" s="80">
        <v>381.315</v>
      </c>
      <c r="F1149" s="91" t="s">
        <v>410</v>
      </c>
    </row>
    <row r="1150" spans="1:6" ht="14.25">
      <c r="A1150" s="86" t="s">
        <v>406</v>
      </c>
      <c r="B1150" s="63">
        <v>4</v>
      </c>
      <c r="C1150" s="63">
        <v>10</v>
      </c>
      <c r="D1150" s="150">
        <v>1</v>
      </c>
      <c r="E1150" s="80">
        <v>647.24</v>
      </c>
      <c r="F1150" s="91" t="s">
        <v>411</v>
      </c>
    </row>
    <row r="1151" spans="1:6" ht="14.25">
      <c r="A1151" s="86" t="s">
        <v>406</v>
      </c>
      <c r="B1151" s="63">
        <v>4</v>
      </c>
      <c r="C1151" s="63">
        <v>10</v>
      </c>
      <c r="D1151" s="150">
        <v>1</v>
      </c>
      <c r="E1151" s="80">
        <v>4593.6</v>
      </c>
      <c r="F1151" s="91" t="s">
        <v>412</v>
      </c>
    </row>
    <row r="1152" spans="1:6" ht="14.25">
      <c r="A1152" s="86" t="s">
        <v>406</v>
      </c>
      <c r="B1152" s="63">
        <v>4</v>
      </c>
      <c r="C1152" s="63">
        <v>10</v>
      </c>
      <c r="D1152" s="150">
        <v>1</v>
      </c>
      <c r="E1152" s="80">
        <v>468.6</v>
      </c>
      <c r="F1152" s="118" t="s">
        <v>413</v>
      </c>
    </row>
    <row r="1153" spans="1:6" ht="12.75" customHeight="1">
      <c r="A1153" s="86" t="s">
        <v>414</v>
      </c>
      <c r="B1153" s="63">
        <v>4</v>
      </c>
      <c r="C1153" s="63">
        <v>10</v>
      </c>
      <c r="D1153" s="150">
        <v>1</v>
      </c>
      <c r="E1153" s="80">
        <v>5280</v>
      </c>
      <c r="F1153" s="122" t="s">
        <v>415</v>
      </c>
    </row>
    <row r="1154" spans="1:6" ht="12.75" customHeight="1">
      <c r="A1154" s="86" t="s">
        <v>414</v>
      </c>
      <c r="B1154" s="63">
        <v>4</v>
      </c>
      <c r="C1154" s="63">
        <v>10</v>
      </c>
      <c r="D1154" s="150">
        <v>1</v>
      </c>
      <c r="E1154" s="80">
        <v>5359.2</v>
      </c>
      <c r="F1154" s="91" t="s">
        <v>416</v>
      </c>
    </row>
    <row r="1155" spans="1:6" ht="12.75" customHeight="1">
      <c r="A1155" s="86" t="s">
        <v>414</v>
      </c>
      <c r="B1155" s="63">
        <v>4</v>
      </c>
      <c r="C1155" s="63">
        <v>10</v>
      </c>
      <c r="D1155" s="150">
        <v>1</v>
      </c>
      <c r="E1155" s="80">
        <v>5390</v>
      </c>
      <c r="F1155" s="91" t="s">
        <v>417</v>
      </c>
    </row>
    <row r="1156" spans="1:6" ht="12.75" customHeight="1">
      <c r="A1156" s="86" t="s">
        <v>414</v>
      </c>
      <c r="B1156" s="63">
        <v>4</v>
      </c>
      <c r="C1156" s="63">
        <v>10</v>
      </c>
      <c r="D1156" s="150">
        <v>1</v>
      </c>
      <c r="E1156" s="80">
        <v>5412</v>
      </c>
      <c r="F1156" s="118" t="s">
        <v>418</v>
      </c>
    </row>
    <row r="1157" spans="1:6" ht="12.75" customHeight="1">
      <c r="A1157" s="86" t="s">
        <v>414</v>
      </c>
      <c r="B1157" s="63">
        <v>4</v>
      </c>
      <c r="C1157" s="63">
        <v>10</v>
      </c>
      <c r="D1157" s="150">
        <v>1</v>
      </c>
      <c r="E1157" s="80">
        <v>5335</v>
      </c>
      <c r="F1157" s="118" t="s">
        <v>419</v>
      </c>
    </row>
    <row r="1158" spans="1:6" ht="12.75" customHeight="1">
      <c r="A1158" s="86" t="s">
        <v>414</v>
      </c>
      <c r="B1158" s="63">
        <v>4</v>
      </c>
      <c r="C1158" s="63">
        <v>10</v>
      </c>
      <c r="D1158" s="150">
        <v>1</v>
      </c>
      <c r="E1158" s="80">
        <v>6072</v>
      </c>
      <c r="F1158" s="91" t="s">
        <v>420</v>
      </c>
    </row>
    <row r="1159" spans="1:6" ht="12.75" customHeight="1">
      <c r="A1159" s="86" t="s">
        <v>414</v>
      </c>
      <c r="B1159" s="63">
        <v>4</v>
      </c>
      <c r="C1159" s="63">
        <v>10</v>
      </c>
      <c r="D1159" s="150">
        <v>1</v>
      </c>
      <c r="E1159" s="80">
        <v>5500</v>
      </c>
      <c r="F1159" s="91" t="s">
        <v>421</v>
      </c>
    </row>
    <row r="1160" spans="1:6" ht="12.75" customHeight="1">
      <c r="A1160" s="86" t="s">
        <v>414</v>
      </c>
      <c r="B1160" s="63">
        <v>4</v>
      </c>
      <c r="C1160" s="63">
        <v>10</v>
      </c>
      <c r="D1160" s="150">
        <v>1</v>
      </c>
      <c r="E1160" s="80">
        <v>6050</v>
      </c>
      <c r="F1160" s="91" t="s">
        <v>422</v>
      </c>
    </row>
    <row r="1161" spans="1:6" ht="14.25">
      <c r="A1161" s="86" t="s">
        <v>414</v>
      </c>
      <c r="B1161" s="63">
        <v>4</v>
      </c>
      <c r="C1161" s="63">
        <v>10</v>
      </c>
      <c r="D1161" s="150">
        <v>1</v>
      </c>
      <c r="E1161" s="80">
        <v>24200</v>
      </c>
      <c r="F1161" s="91" t="s">
        <v>423</v>
      </c>
    </row>
    <row r="1162" spans="1:6" ht="14.25">
      <c r="A1162" s="86" t="s">
        <v>424</v>
      </c>
      <c r="B1162" s="63">
        <v>4</v>
      </c>
      <c r="C1162" s="63">
        <v>10</v>
      </c>
      <c r="D1162" s="150">
        <v>1</v>
      </c>
      <c r="E1162" s="80">
        <v>15345</v>
      </c>
      <c r="F1162" s="115" t="s">
        <v>425</v>
      </c>
    </row>
    <row r="1163" spans="1:6" ht="14.25">
      <c r="A1163" s="86" t="s">
        <v>424</v>
      </c>
      <c r="B1163" s="63">
        <v>4</v>
      </c>
      <c r="C1163" s="63">
        <v>10</v>
      </c>
      <c r="D1163" s="150">
        <v>1</v>
      </c>
      <c r="E1163" s="80">
        <v>15400</v>
      </c>
      <c r="F1163" s="115" t="s">
        <v>426</v>
      </c>
    </row>
    <row r="1164" spans="1:6" ht="14.25">
      <c r="A1164" s="86" t="s">
        <v>424</v>
      </c>
      <c r="B1164" s="63">
        <v>4</v>
      </c>
      <c r="C1164" s="63">
        <v>10</v>
      </c>
      <c r="D1164" s="150">
        <v>1</v>
      </c>
      <c r="E1164" s="80">
        <v>16445</v>
      </c>
      <c r="F1164" s="115" t="s">
        <v>427</v>
      </c>
    </row>
    <row r="1165" spans="1:6" ht="14.25">
      <c r="A1165" s="86" t="s">
        <v>424</v>
      </c>
      <c r="B1165" s="63">
        <v>4</v>
      </c>
      <c r="C1165" s="63">
        <v>10</v>
      </c>
      <c r="D1165" s="150">
        <v>1</v>
      </c>
      <c r="E1165" s="80">
        <v>16500</v>
      </c>
      <c r="F1165" s="115" t="s">
        <v>428</v>
      </c>
    </row>
    <row r="1166" spans="1:6" ht="14.25">
      <c r="A1166" s="86" t="s">
        <v>429</v>
      </c>
      <c r="B1166" s="63">
        <v>4</v>
      </c>
      <c r="C1166" s="63">
        <v>10</v>
      </c>
      <c r="D1166" s="150">
        <v>1</v>
      </c>
      <c r="E1166" s="80">
        <v>1012</v>
      </c>
      <c r="F1166" s="69" t="s">
        <v>1367</v>
      </c>
    </row>
    <row r="1167" spans="1:6" ht="14.25">
      <c r="A1167" s="86" t="s">
        <v>429</v>
      </c>
      <c r="B1167" s="63">
        <v>4</v>
      </c>
      <c r="C1167" s="63">
        <v>10</v>
      </c>
      <c r="D1167" s="150">
        <v>1</v>
      </c>
      <c r="E1167" s="80">
        <v>765.6</v>
      </c>
      <c r="F1167" s="115" t="s">
        <v>1368</v>
      </c>
    </row>
    <row r="1168" spans="1:6" ht="14.25">
      <c r="A1168" s="86" t="s">
        <v>429</v>
      </c>
      <c r="B1168" s="63">
        <v>4</v>
      </c>
      <c r="C1168" s="63">
        <v>10</v>
      </c>
      <c r="D1168" s="150">
        <v>1</v>
      </c>
      <c r="E1168" s="80">
        <v>1017.5</v>
      </c>
      <c r="F1168" s="115" t="s">
        <v>1369</v>
      </c>
    </row>
    <row r="1169" spans="1:6" ht="14.25">
      <c r="A1169" s="86" t="s">
        <v>429</v>
      </c>
      <c r="B1169" s="63">
        <v>4</v>
      </c>
      <c r="C1169" s="63">
        <v>10</v>
      </c>
      <c r="D1169" s="150">
        <v>1</v>
      </c>
      <c r="E1169" s="80">
        <v>1023</v>
      </c>
      <c r="F1169" s="115" t="s">
        <v>1370</v>
      </c>
    </row>
    <row r="1170" spans="1:6" ht="14.25">
      <c r="A1170" s="86" t="s">
        <v>429</v>
      </c>
      <c r="B1170" s="63">
        <v>4</v>
      </c>
      <c r="C1170" s="63">
        <v>10</v>
      </c>
      <c r="D1170" s="150">
        <v>1</v>
      </c>
      <c r="E1170" s="80">
        <v>1034</v>
      </c>
      <c r="F1170" s="115" t="s">
        <v>1371</v>
      </c>
    </row>
    <row r="1171" spans="1:6" ht="14.25">
      <c r="A1171" s="86" t="s">
        <v>429</v>
      </c>
      <c r="B1171" s="63">
        <v>4</v>
      </c>
      <c r="C1171" s="63">
        <v>10</v>
      </c>
      <c r="D1171" s="150">
        <v>1</v>
      </c>
      <c r="E1171" s="80">
        <v>1067</v>
      </c>
      <c r="F1171" s="115" t="s">
        <v>1372</v>
      </c>
    </row>
    <row r="1172" spans="1:6" ht="14.25">
      <c r="A1172" s="86" t="s">
        <v>429</v>
      </c>
      <c r="B1172" s="63">
        <v>4</v>
      </c>
      <c r="C1172" s="63">
        <v>10</v>
      </c>
      <c r="D1172" s="150">
        <v>1</v>
      </c>
      <c r="E1172" s="80">
        <v>893.2</v>
      </c>
      <c r="F1172" s="115" t="s">
        <v>1373</v>
      </c>
    </row>
    <row r="1173" spans="1:6" ht="14.25">
      <c r="A1173" s="86" t="s">
        <v>429</v>
      </c>
      <c r="B1173" s="63">
        <v>4</v>
      </c>
      <c r="C1173" s="63">
        <v>10</v>
      </c>
      <c r="D1173" s="150">
        <v>1</v>
      </c>
      <c r="E1173" s="80">
        <v>2424.4</v>
      </c>
      <c r="F1173" s="91" t="s">
        <v>1374</v>
      </c>
    </row>
    <row r="1174" spans="1:6" ht="14.25">
      <c r="A1174" s="86" t="s">
        <v>429</v>
      </c>
      <c r="B1174" s="63">
        <v>4</v>
      </c>
      <c r="C1174" s="63">
        <v>10</v>
      </c>
      <c r="D1174" s="150">
        <v>1</v>
      </c>
      <c r="E1174" s="80">
        <v>9697.6</v>
      </c>
      <c r="F1174" s="91" t="s">
        <v>1868</v>
      </c>
    </row>
    <row r="1175" spans="1:6" ht="14.25">
      <c r="A1175" s="86" t="s">
        <v>429</v>
      </c>
      <c r="B1175" s="63">
        <v>4</v>
      </c>
      <c r="C1175" s="63">
        <v>10</v>
      </c>
      <c r="D1175" s="150">
        <v>1</v>
      </c>
      <c r="E1175" s="80">
        <v>9697.6</v>
      </c>
      <c r="F1175" s="91" t="s">
        <v>1869</v>
      </c>
    </row>
    <row r="1176" spans="1:6" ht="14.25">
      <c r="A1176" s="86" t="s">
        <v>429</v>
      </c>
      <c r="B1176" s="63">
        <v>4</v>
      </c>
      <c r="C1176" s="63">
        <v>10</v>
      </c>
      <c r="D1176" s="150">
        <v>1</v>
      </c>
      <c r="E1176" s="80">
        <v>20492.56</v>
      </c>
      <c r="F1176" s="115" t="s">
        <v>1870</v>
      </c>
    </row>
    <row r="1177" spans="1:6" ht="14.25">
      <c r="A1177" s="86" t="s">
        <v>429</v>
      </c>
      <c r="B1177" s="63">
        <v>4</v>
      </c>
      <c r="C1177" s="63">
        <v>10</v>
      </c>
      <c r="D1177" s="150">
        <v>1</v>
      </c>
      <c r="E1177" s="80">
        <v>15046.592</v>
      </c>
      <c r="F1177" s="115" t="s">
        <v>1871</v>
      </c>
    </row>
    <row r="1178" spans="1:6" ht="14.25">
      <c r="A1178" s="86" t="s">
        <v>429</v>
      </c>
      <c r="B1178" s="63">
        <v>4</v>
      </c>
      <c r="C1178" s="63">
        <v>10</v>
      </c>
      <c r="D1178" s="150">
        <v>1</v>
      </c>
      <c r="E1178" s="80">
        <v>2860</v>
      </c>
      <c r="F1178" s="115" t="s">
        <v>1872</v>
      </c>
    </row>
    <row r="1179" spans="1:6" ht="14.25">
      <c r="A1179" s="86" t="s">
        <v>429</v>
      </c>
      <c r="B1179" s="63">
        <v>4</v>
      </c>
      <c r="C1179" s="63">
        <v>10</v>
      </c>
      <c r="D1179" s="150">
        <v>1</v>
      </c>
      <c r="E1179" s="80">
        <v>12481.832000000002</v>
      </c>
      <c r="F1179" s="116" t="s">
        <v>1873</v>
      </c>
    </row>
    <row r="1180" spans="1:6" ht="14.25">
      <c r="A1180" s="86" t="s">
        <v>429</v>
      </c>
      <c r="B1180" s="63">
        <v>4</v>
      </c>
      <c r="C1180" s="63">
        <v>10</v>
      </c>
      <c r="D1180" s="150">
        <v>1</v>
      </c>
      <c r="E1180" s="80">
        <v>9680</v>
      </c>
      <c r="F1180" s="115" t="s">
        <v>1874</v>
      </c>
    </row>
    <row r="1181" spans="1:6" ht="14.25">
      <c r="A1181" s="86" t="s">
        <v>429</v>
      </c>
      <c r="B1181" s="63">
        <v>4</v>
      </c>
      <c r="C1181" s="63">
        <v>10</v>
      </c>
      <c r="D1181" s="150">
        <v>1</v>
      </c>
      <c r="E1181" s="80">
        <v>9702</v>
      </c>
      <c r="F1181" s="116" t="s">
        <v>1875</v>
      </c>
    </row>
    <row r="1182" spans="1:6" ht="14.25">
      <c r="A1182" s="86" t="s">
        <v>429</v>
      </c>
      <c r="B1182" s="63">
        <v>4</v>
      </c>
      <c r="C1182" s="63">
        <v>10</v>
      </c>
      <c r="D1182" s="150">
        <v>1</v>
      </c>
      <c r="E1182" s="80">
        <v>9570</v>
      </c>
      <c r="F1182" s="115" t="s">
        <v>1876</v>
      </c>
    </row>
    <row r="1183" spans="1:6" ht="14.25">
      <c r="A1183" s="86" t="s">
        <v>1877</v>
      </c>
      <c r="B1183" s="63">
        <v>4</v>
      </c>
      <c r="C1183" s="63">
        <v>10</v>
      </c>
      <c r="D1183" s="150">
        <v>1</v>
      </c>
      <c r="E1183" s="73">
        <v>63.8</v>
      </c>
      <c r="F1183" s="131" t="s">
        <v>1878</v>
      </c>
    </row>
    <row r="1184" spans="1:6" ht="14.25">
      <c r="A1184" s="86" t="s">
        <v>1879</v>
      </c>
      <c r="B1184" s="63">
        <v>4</v>
      </c>
      <c r="C1184" s="63">
        <v>10</v>
      </c>
      <c r="D1184" s="150">
        <v>1</v>
      </c>
      <c r="E1184" s="73">
        <v>4950</v>
      </c>
      <c r="F1184" s="122" t="s">
        <v>1880</v>
      </c>
    </row>
    <row r="1185" spans="1:6" ht="14.25">
      <c r="A1185" s="86" t="s">
        <v>1881</v>
      </c>
      <c r="B1185" s="63">
        <v>4</v>
      </c>
      <c r="C1185" s="63">
        <v>10</v>
      </c>
      <c r="D1185" s="150">
        <v>1</v>
      </c>
      <c r="E1185" s="80">
        <v>2484.8779999999997</v>
      </c>
      <c r="F1185" s="132" t="s">
        <v>1882</v>
      </c>
    </row>
    <row r="1186" spans="1:6" ht="15">
      <c r="A1186" s="86" t="s">
        <v>1881</v>
      </c>
      <c r="B1186" s="74">
        <v>5</v>
      </c>
      <c r="C1186" s="63">
        <v>10</v>
      </c>
      <c r="D1186" s="150">
        <v>1</v>
      </c>
      <c r="E1186" s="96">
        <v>4889</v>
      </c>
      <c r="F1186" s="72" t="s">
        <v>1335</v>
      </c>
    </row>
    <row r="1187" spans="1:6" ht="14.25">
      <c r="A1187" s="86" t="s">
        <v>1879</v>
      </c>
      <c r="B1187" s="63">
        <v>4</v>
      </c>
      <c r="C1187" s="63">
        <v>10</v>
      </c>
      <c r="D1187" s="150">
        <v>1</v>
      </c>
      <c r="E1187" s="73">
        <v>6124.8</v>
      </c>
      <c r="F1187" s="115" t="s">
        <v>1883</v>
      </c>
    </row>
    <row r="1188" spans="1:6" ht="14.25">
      <c r="A1188" s="86" t="s">
        <v>1879</v>
      </c>
      <c r="B1188" s="63">
        <v>4</v>
      </c>
      <c r="C1188" s="63">
        <v>10</v>
      </c>
      <c r="D1188" s="150">
        <v>1</v>
      </c>
      <c r="E1188" s="73">
        <v>31900</v>
      </c>
      <c r="F1188" s="115" t="s">
        <v>1884</v>
      </c>
    </row>
    <row r="1189" spans="1:6" ht="14.25">
      <c r="A1189" s="86" t="s">
        <v>1879</v>
      </c>
      <c r="B1189" s="63">
        <v>4</v>
      </c>
      <c r="C1189" s="63">
        <v>10</v>
      </c>
      <c r="D1189" s="150">
        <v>1</v>
      </c>
      <c r="E1189" s="73">
        <v>33000</v>
      </c>
      <c r="F1189" s="115" t="s">
        <v>1885</v>
      </c>
    </row>
    <row r="1190" spans="1:6" ht="14.25">
      <c r="A1190" s="225" t="s">
        <v>1879</v>
      </c>
      <c r="B1190" s="200">
        <v>4</v>
      </c>
      <c r="C1190" s="200">
        <v>10</v>
      </c>
      <c r="D1190" s="171">
        <v>1</v>
      </c>
      <c r="E1190" s="227">
        <v>3509</v>
      </c>
      <c r="F1190" s="242" t="s">
        <v>1156</v>
      </c>
    </row>
    <row r="1191" spans="1:6" ht="14.25">
      <c r="A1191" s="225" t="s">
        <v>471</v>
      </c>
      <c r="B1191" s="200">
        <v>4</v>
      </c>
      <c r="C1191" s="200">
        <v>10</v>
      </c>
      <c r="D1191" s="171">
        <v>1</v>
      </c>
      <c r="E1191" s="227">
        <v>8740.6</v>
      </c>
      <c r="F1191" s="433" t="s">
        <v>1897</v>
      </c>
    </row>
    <row r="1192" spans="1:6" ht="14.25">
      <c r="A1192" s="225" t="s">
        <v>471</v>
      </c>
      <c r="B1192" s="200">
        <v>4</v>
      </c>
      <c r="C1192" s="200">
        <v>10</v>
      </c>
      <c r="D1192" s="171">
        <v>1</v>
      </c>
      <c r="E1192" s="227">
        <v>8740.6</v>
      </c>
      <c r="F1192" s="243" t="s">
        <v>1898</v>
      </c>
    </row>
    <row r="1193" spans="1:6" ht="14.25">
      <c r="A1193" s="225" t="s">
        <v>1157</v>
      </c>
      <c r="B1193" s="200">
        <v>4</v>
      </c>
      <c r="C1193" s="200">
        <v>10</v>
      </c>
      <c r="D1193" s="171">
        <v>1</v>
      </c>
      <c r="E1193" s="244">
        <v>1078</v>
      </c>
      <c r="F1193" s="245" t="s">
        <v>1158</v>
      </c>
    </row>
    <row r="1194" spans="1:6" ht="14.25">
      <c r="A1194" s="225" t="s">
        <v>1157</v>
      </c>
      <c r="B1194" s="200">
        <v>4</v>
      </c>
      <c r="C1194" s="200">
        <v>10</v>
      </c>
      <c r="D1194" s="171">
        <v>1</v>
      </c>
      <c r="E1194" s="244">
        <v>1045</v>
      </c>
      <c r="F1194" s="252" t="s">
        <v>1159</v>
      </c>
    </row>
    <row r="1195" spans="1:6" ht="14.25">
      <c r="A1195" s="225" t="s">
        <v>1157</v>
      </c>
      <c r="B1195" s="200">
        <v>4</v>
      </c>
      <c r="C1195" s="200">
        <v>10</v>
      </c>
      <c r="D1195" s="171">
        <v>1</v>
      </c>
      <c r="E1195" s="244">
        <v>1078</v>
      </c>
      <c r="F1195" s="242" t="s">
        <v>1159</v>
      </c>
    </row>
    <row r="1196" spans="1:6" ht="14.25">
      <c r="A1196" s="225" t="s">
        <v>1157</v>
      </c>
      <c r="B1196" s="200">
        <v>4</v>
      </c>
      <c r="C1196" s="200">
        <v>10</v>
      </c>
      <c r="D1196" s="171">
        <v>1</v>
      </c>
      <c r="E1196" s="244">
        <v>1056</v>
      </c>
      <c r="F1196" s="252" t="s">
        <v>1160</v>
      </c>
    </row>
    <row r="1197" spans="1:6" ht="14.25">
      <c r="A1197" s="86" t="s">
        <v>1157</v>
      </c>
      <c r="B1197" s="63">
        <v>4</v>
      </c>
      <c r="C1197" s="63">
        <v>10</v>
      </c>
      <c r="D1197" s="150">
        <v>1</v>
      </c>
      <c r="E1197" s="152">
        <v>1089</v>
      </c>
      <c r="F1197" s="117" t="s">
        <v>1160</v>
      </c>
    </row>
    <row r="1198" spans="1:6" ht="14.25">
      <c r="A1198" s="86" t="s">
        <v>1157</v>
      </c>
      <c r="B1198" s="63">
        <v>4</v>
      </c>
      <c r="C1198" s="63">
        <v>10</v>
      </c>
      <c r="D1198" s="150">
        <v>1</v>
      </c>
      <c r="E1198" s="152">
        <v>1094.5</v>
      </c>
      <c r="F1198" s="117" t="s">
        <v>1161</v>
      </c>
    </row>
    <row r="1199" spans="1:6" ht="14.25">
      <c r="A1199" s="86" t="s">
        <v>1157</v>
      </c>
      <c r="B1199" s="63">
        <v>4</v>
      </c>
      <c r="C1199" s="63">
        <v>10</v>
      </c>
      <c r="D1199" s="150">
        <v>1</v>
      </c>
      <c r="E1199" s="152">
        <v>1089</v>
      </c>
      <c r="F1199" s="117" t="s">
        <v>1162</v>
      </c>
    </row>
    <row r="1200" spans="1:6" ht="14.25">
      <c r="A1200" s="86" t="s">
        <v>1157</v>
      </c>
      <c r="B1200" s="63">
        <v>4</v>
      </c>
      <c r="C1200" s="63">
        <v>10</v>
      </c>
      <c r="D1200" s="150">
        <v>1</v>
      </c>
      <c r="E1200" s="152">
        <v>880</v>
      </c>
      <c r="F1200" s="115" t="s">
        <v>1163</v>
      </c>
    </row>
    <row r="1201" spans="1:6" ht="14.25">
      <c r="A1201" s="86" t="s">
        <v>1164</v>
      </c>
      <c r="B1201" s="63">
        <v>4</v>
      </c>
      <c r="C1201" s="63">
        <v>10</v>
      </c>
      <c r="D1201" s="150">
        <v>1</v>
      </c>
      <c r="E1201" s="80">
        <v>109225.6</v>
      </c>
      <c r="F1201" s="113" t="s">
        <v>1165</v>
      </c>
    </row>
    <row r="1202" spans="1:6" ht="14.25">
      <c r="A1202" s="86" t="s">
        <v>1164</v>
      </c>
      <c r="B1202" s="63">
        <v>4</v>
      </c>
      <c r="C1202" s="63">
        <v>10</v>
      </c>
      <c r="D1202" s="150">
        <v>1</v>
      </c>
      <c r="E1202" s="80">
        <v>123899.6</v>
      </c>
      <c r="F1202" s="131" t="s">
        <v>1166</v>
      </c>
    </row>
    <row r="1203" spans="1:6" ht="14.25">
      <c r="A1203" s="86" t="s">
        <v>1164</v>
      </c>
      <c r="B1203" s="63">
        <v>4</v>
      </c>
      <c r="C1203" s="63">
        <v>10</v>
      </c>
      <c r="D1203" s="150">
        <v>1</v>
      </c>
      <c r="E1203" s="80">
        <v>176394.24</v>
      </c>
      <c r="F1203" s="113" t="s">
        <v>1167</v>
      </c>
    </row>
    <row r="1204" spans="1:6" ht="14.25">
      <c r="A1204" s="86" t="s">
        <v>1164</v>
      </c>
      <c r="B1204" s="63">
        <v>4</v>
      </c>
      <c r="C1204" s="63">
        <v>10</v>
      </c>
      <c r="D1204" s="150">
        <v>1</v>
      </c>
      <c r="E1204" s="80">
        <v>50402</v>
      </c>
      <c r="F1204" s="131" t="s">
        <v>1168</v>
      </c>
    </row>
    <row r="1205" spans="1:6" ht="14.25">
      <c r="A1205" s="86" t="s">
        <v>1169</v>
      </c>
      <c r="B1205" s="63">
        <v>4</v>
      </c>
      <c r="C1205" s="63">
        <v>10</v>
      </c>
      <c r="D1205" s="150">
        <v>1</v>
      </c>
      <c r="E1205" s="152">
        <v>528</v>
      </c>
      <c r="F1205" s="115" t="s">
        <v>1170</v>
      </c>
    </row>
    <row r="1206" spans="1:6" ht="12.75">
      <c r="A1206" s="181" t="s">
        <v>743</v>
      </c>
      <c r="B1206" s="182">
        <v>5</v>
      </c>
      <c r="C1206" s="182">
        <v>6</v>
      </c>
      <c r="D1206" s="183">
        <v>904</v>
      </c>
      <c r="E1206" s="184">
        <v>47949.11504424779</v>
      </c>
      <c r="F1206" s="133" t="s">
        <v>1844</v>
      </c>
    </row>
    <row r="1207" spans="1:6" ht="12.75">
      <c r="A1207" s="181" t="s">
        <v>1938</v>
      </c>
      <c r="B1207" s="182">
        <v>5</v>
      </c>
      <c r="C1207" s="182">
        <v>6</v>
      </c>
      <c r="D1207" s="182">
        <v>2240</v>
      </c>
      <c r="E1207" s="184">
        <v>3753.233482142857</v>
      </c>
      <c r="F1207" s="133" t="s">
        <v>1843</v>
      </c>
    </row>
    <row r="1208" spans="1:6" ht="14.25">
      <c r="A1208" s="225" t="s">
        <v>1171</v>
      </c>
      <c r="B1208" s="200">
        <v>4</v>
      </c>
      <c r="C1208" s="200">
        <v>10</v>
      </c>
      <c r="D1208" s="171">
        <v>1</v>
      </c>
      <c r="E1208" s="273">
        <v>7241.3</v>
      </c>
      <c r="F1208" s="136" t="s">
        <v>1172</v>
      </c>
    </row>
    <row r="1209" spans="1:6" ht="14.25">
      <c r="A1209" s="225" t="s">
        <v>886</v>
      </c>
      <c r="B1209" s="200">
        <v>4</v>
      </c>
      <c r="C1209" s="200">
        <v>10</v>
      </c>
      <c r="D1209" s="171">
        <v>1</v>
      </c>
      <c r="E1209" s="227">
        <v>21.989</v>
      </c>
      <c r="F1209" s="251" t="s">
        <v>1173</v>
      </c>
    </row>
    <row r="1210" spans="1:6" ht="14.25">
      <c r="A1210" s="225" t="s">
        <v>886</v>
      </c>
      <c r="B1210" s="200">
        <v>4</v>
      </c>
      <c r="C1210" s="200">
        <v>10</v>
      </c>
      <c r="D1210" s="171">
        <v>1</v>
      </c>
      <c r="E1210" s="227">
        <v>13.398</v>
      </c>
      <c r="F1210" s="251" t="s">
        <v>1174</v>
      </c>
    </row>
    <row r="1211" spans="1:6" ht="14.25">
      <c r="A1211" s="225" t="s">
        <v>886</v>
      </c>
      <c r="B1211" s="200">
        <v>4</v>
      </c>
      <c r="C1211" s="200">
        <v>10</v>
      </c>
      <c r="D1211" s="171">
        <v>1</v>
      </c>
      <c r="E1211" s="227">
        <v>1148.4</v>
      </c>
      <c r="F1211" s="251" t="s">
        <v>1175</v>
      </c>
    </row>
    <row r="1212" spans="1:6" ht="14.25">
      <c r="A1212" s="225" t="s">
        <v>886</v>
      </c>
      <c r="B1212" s="200">
        <v>4</v>
      </c>
      <c r="C1212" s="200">
        <v>10</v>
      </c>
      <c r="D1212" s="171">
        <v>1</v>
      </c>
      <c r="E1212" s="227">
        <v>29.203</v>
      </c>
      <c r="F1212" s="251" t="s">
        <v>1176</v>
      </c>
    </row>
    <row r="1213" spans="1:6" ht="14.25">
      <c r="A1213" s="225" t="s">
        <v>758</v>
      </c>
      <c r="B1213" s="200">
        <v>4</v>
      </c>
      <c r="C1213" s="200">
        <v>10</v>
      </c>
      <c r="D1213" s="171">
        <v>1</v>
      </c>
      <c r="E1213" s="227">
        <v>222.02399999999997</v>
      </c>
      <c r="F1213" s="242" t="s">
        <v>1177</v>
      </c>
    </row>
    <row r="1214" spans="1:6" ht="14.25">
      <c r="A1214" s="225" t="s">
        <v>758</v>
      </c>
      <c r="B1214" s="200">
        <v>4</v>
      </c>
      <c r="C1214" s="200">
        <v>10</v>
      </c>
      <c r="D1214" s="171">
        <v>1</v>
      </c>
      <c r="E1214" s="227">
        <v>666.072</v>
      </c>
      <c r="F1214" s="242" t="s">
        <v>1178</v>
      </c>
    </row>
    <row r="1215" spans="1:6" ht="14.25">
      <c r="A1215" s="225" t="s">
        <v>758</v>
      </c>
      <c r="B1215" s="200">
        <v>4</v>
      </c>
      <c r="C1215" s="200">
        <v>10</v>
      </c>
      <c r="D1215" s="171">
        <v>1</v>
      </c>
      <c r="E1215" s="227">
        <v>1020.8</v>
      </c>
      <c r="F1215" s="242" t="s">
        <v>1937</v>
      </c>
    </row>
    <row r="1216" spans="1:6" ht="14.25">
      <c r="A1216" s="225" t="s">
        <v>1938</v>
      </c>
      <c r="B1216" s="200">
        <v>4</v>
      </c>
      <c r="C1216" s="200">
        <v>10</v>
      </c>
      <c r="D1216" s="171">
        <v>1</v>
      </c>
      <c r="E1216" s="273">
        <v>39.017</v>
      </c>
      <c r="F1216" s="136" t="s">
        <v>1939</v>
      </c>
    </row>
    <row r="1217" spans="1:6" ht="14.25">
      <c r="A1217" s="225" t="s">
        <v>1938</v>
      </c>
      <c r="B1217" s="200">
        <v>4</v>
      </c>
      <c r="C1217" s="200">
        <v>10</v>
      </c>
      <c r="D1217" s="171">
        <v>1</v>
      </c>
      <c r="E1217" s="273">
        <v>64.54011666666666</v>
      </c>
      <c r="F1217" s="136" t="s">
        <v>1940</v>
      </c>
    </row>
    <row r="1218" spans="1:6" ht="14.25">
      <c r="A1218" s="86" t="s">
        <v>1938</v>
      </c>
      <c r="B1218" s="63">
        <v>4</v>
      </c>
      <c r="C1218" s="63">
        <v>10</v>
      </c>
      <c r="D1218" s="150">
        <v>1</v>
      </c>
      <c r="E1218" s="80">
        <v>12.1</v>
      </c>
      <c r="F1218" s="134" t="s">
        <v>1941</v>
      </c>
    </row>
    <row r="1219" spans="1:6" ht="14.25">
      <c r="A1219" s="86" t="s">
        <v>1938</v>
      </c>
      <c r="B1219" s="63">
        <v>4</v>
      </c>
      <c r="C1219" s="63">
        <v>10</v>
      </c>
      <c r="D1219" s="150">
        <v>1</v>
      </c>
      <c r="E1219" s="80">
        <v>11.366666666666667</v>
      </c>
      <c r="F1219" s="134" t="s">
        <v>1942</v>
      </c>
    </row>
    <row r="1220" spans="1:6" ht="14.25">
      <c r="A1220" s="86" t="s">
        <v>1938</v>
      </c>
      <c r="B1220" s="63">
        <v>4</v>
      </c>
      <c r="C1220" s="63">
        <v>10</v>
      </c>
      <c r="D1220" s="150">
        <v>1</v>
      </c>
      <c r="E1220" s="80">
        <v>122.83333333333333</v>
      </c>
      <c r="F1220" s="134" t="s">
        <v>1943</v>
      </c>
    </row>
    <row r="1221" spans="1:6" ht="14.25">
      <c r="A1221" s="86" t="s">
        <v>1938</v>
      </c>
      <c r="B1221" s="63">
        <v>4</v>
      </c>
      <c r="C1221" s="63">
        <v>10</v>
      </c>
      <c r="D1221" s="150">
        <v>1</v>
      </c>
      <c r="E1221" s="80">
        <v>12.283333333333333</v>
      </c>
      <c r="F1221" s="134" t="s">
        <v>1944</v>
      </c>
    </row>
    <row r="1222" spans="1:6" ht="14.25">
      <c r="A1222" s="86" t="s">
        <v>1938</v>
      </c>
      <c r="B1222" s="63">
        <v>4</v>
      </c>
      <c r="C1222" s="63">
        <v>10</v>
      </c>
      <c r="D1222" s="150">
        <v>1</v>
      </c>
      <c r="E1222" s="80">
        <v>56.833333333333336</v>
      </c>
      <c r="F1222" s="134" t="s">
        <v>1945</v>
      </c>
    </row>
    <row r="1223" spans="1:6" ht="14.25">
      <c r="A1223" s="86" t="s">
        <v>1938</v>
      </c>
      <c r="B1223" s="63">
        <v>4</v>
      </c>
      <c r="C1223" s="63">
        <v>10</v>
      </c>
      <c r="D1223" s="150">
        <v>1</v>
      </c>
      <c r="E1223" s="80">
        <v>11.014666666666667</v>
      </c>
      <c r="F1223" s="134" t="s">
        <v>1946</v>
      </c>
    </row>
    <row r="1224" spans="1:6" ht="14.25">
      <c r="A1224" s="86" t="s">
        <v>1938</v>
      </c>
      <c r="B1224" s="63">
        <v>4</v>
      </c>
      <c r="C1224" s="63">
        <v>10</v>
      </c>
      <c r="D1224" s="150">
        <v>1</v>
      </c>
      <c r="E1224" s="80">
        <v>11.733333333333333</v>
      </c>
      <c r="F1224" s="134" t="s">
        <v>1947</v>
      </c>
    </row>
    <row r="1225" spans="1:6" ht="14.25">
      <c r="A1225" s="86" t="s">
        <v>1938</v>
      </c>
      <c r="B1225" s="63">
        <v>4</v>
      </c>
      <c r="C1225" s="63">
        <v>10</v>
      </c>
      <c r="D1225" s="150">
        <v>1</v>
      </c>
      <c r="E1225" s="80">
        <v>35.09</v>
      </c>
      <c r="F1225" s="91" t="s">
        <v>1948</v>
      </c>
    </row>
    <row r="1226" spans="1:6" ht="14.25">
      <c r="A1226" s="86" t="s">
        <v>1938</v>
      </c>
      <c r="B1226" s="63">
        <v>4</v>
      </c>
      <c r="C1226" s="63">
        <v>10</v>
      </c>
      <c r="D1226" s="150">
        <v>1</v>
      </c>
      <c r="E1226" s="80">
        <v>18.076666666666668</v>
      </c>
      <c r="F1226" s="91" t="s">
        <v>1949</v>
      </c>
    </row>
    <row r="1227" spans="1:6" ht="14.25">
      <c r="A1227" s="86" t="s">
        <v>1938</v>
      </c>
      <c r="B1227" s="63">
        <v>4</v>
      </c>
      <c r="C1227" s="63">
        <v>10</v>
      </c>
      <c r="D1227" s="150">
        <v>1</v>
      </c>
      <c r="E1227" s="80">
        <v>60.632733333333334</v>
      </c>
      <c r="F1227" s="91" t="s">
        <v>1950</v>
      </c>
    </row>
    <row r="1228" spans="1:6" ht="14.25">
      <c r="A1228" s="86" t="s">
        <v>1938</v>
      </c>
      <c r="B1228" s="63">
        <v>4</v>
      </c>
      <c r="C1228" s="63">
        <v>10</v>
      </c>
      <c r="D1228" s="150">
        <v>1</v>
      </c>
      <c r="E1228" s="80">
        <v>77.97777777777777</v>
      </c>
      <c r="F1228" s="91" t="s">
        <v>1951</v>
      </c>
    </row>
    <row r="1229" spans="1:6" ht="14.25">
      <c r="A1229" s="225" t="s">
        <v>1938</v>
      </c>
      <c r="B1229" s="200">
        <v>4</v>
      </c>
      <c r="C1229" s="200">
        <v>10</v>
      </c>
      <c r="D1229" s="171">
        <v>1</v>
      </c>
      <c r="E1229" s="273">
        <v>112.00444444444445</v>
      </c>
      <c r="F1229" s="136" t="s">
        <v>1952</v>
      </c>
    </row>
    <row r="1230" spans="1:6" ht="14.25">
      <c r="A1230" s="225" t="s">
        <v>171</v>
      </c>
      <c r="B1230" s="200">
        <v>4</v>
      </c>
      <c r="C1230" s="200">
        <v>1</v>
      </c>
      <c r="D1230" s="171">
        <v>100</v>
      </c>
      <c r="E1230" s="273">
        <v>821628</v>
      </c>
      <c r="F1230" s="136" t="s">
        <v>1953</v>
      </c>
    </row>
    <row r="1231" spans="1:6" ht="14.25">
      <c r="A1231" s="225" t="s">
        <v>1899</v>
      </c>
      <c r="B1231" s="200">
        <v>4</v>
      </c>
      <c r="C1231" s="200">
        <v>10</v>
      </c>
      <c r="D1231" s="171">
        <v>1</v>
      </c>
      <c r="E1231" s="273">
        <v>25000000</v>
      </c>
      <c r="F1231" s="136" t="s">
        <v>1954</v>
      </c>
    </row>
    <row r="1232" spans="1:6" ht="14.25">
      <c r="A1232" s="86"/>
      <c r="B1232" s="63"/>
      <c r="C1232" s="63"/>
      <c r="D1232" s="150"/>
      <c r="E1232" s="80"/>
      <c r="F1232" s="91"/>
    </row>
    <row r="1233" spans="1:6" ht="16.5">
      <c r="A1233" s="86"/>
      <c r="B1233" s="63"/>
      <c r="C1233" s="63"/>
      <c r="D1233" s="150"/>
      <c r="E1233" s="209">
        <v>5000000</v>
      </c>
      <c r="F1233" s="210" t="s">
        <v>1718</v>
      </c>
    </row>
    <row r="1234" spans="1:6" ht="15">
      <c r="A1234" s="225" t="s">
        <v>1955</v>
      </c>
      <c r="B1234" s="200">
        <v>5</v>
      </c>
      <c r="C1234" s="200">
        <v>1</v>
      </c>
      <c r="D1234" s="200">
        <v>1</v>
      </c>
      <c r="E1234" s="227">
        <v>5000000</v>
      </c>
      <c r="F1234" s="263" t="s">
        <v>1956</v>
      </c>
    </row>
    <row r="1235" spans="1:6" ht="14.25">
      <c r="A1235" s="225" t="s">
        <v>1957</v>
      </c>
      <c r="B1235" s="200">
        <v>5</v>
      </c>
      <c r="C1235" s="200">
        <v>1</v>
      </c>
      <c r="D1235" s="200">
        <v>1</v>
      </c>
      <c r="E1235" s="227">
        <v>7250000</v>
      </c>
      <c r="F1235" s="136" t="s">
        <v>1958</v>
      </c>
    </row>
    <row r="1236" spans="1:6" ht="14.25">
      <c r="A1236" s="225" t="s">
        <v>1900</v>
      </c>
      <c r="B1236" s="200">
        <v>5</v>
      </c>
      <c r="C1236" s="200">
        <v>1</v>
      </c>
      <c r="D1236" s="200">
        <v>1</v>
      </c>
      <c r="E1236" s="227">
        <v>11200000</v>
      </c>
      <c r="F1236" s="136" t="s">
        <v>1959</v>
      </c>
    </row>
    <row r="1237" spans="1:6" ht="14.25">
      <c r="A1237" s="153"/>
      <c r="B1237" s="82"/>
      <c r="C1237" s="82"/>
      <c r="D1237" s="82"/>
      <c r="E1237" s="155"/>
      <c r="F1237" s="125"/>
    </row>
    <row r="1238" spans="1:6" ht="15.75">
      <c r="A1238" s="153"/>
      <c r="B1238" s="82"/>
      <c r="C1238" s="82"/>
      <c r="D1238" s="82"/>
      <c r="E1238" s="211">
        <f>E1250</f>
        <v>66666.6666</v>
      </c>
      <c r="F1238" s="212" t="s">
        <v>1719</v>
      </c>
    </row>
    <row r="1239" spans="1:6" ht="14.25">
      <c r="A1239" s="86" t="s">
        <v>1960</v>
      </c>
      <c r="B1239" s="63">
        <v>5</v>
      </c>
      <c r="C1239" s="63">
        <v>10</v>
      </c>
      <c r="D1239" s="150">
        <v>1</v>
      </c>
      <c r="E1239" s="73">
        <v>13000000</v>
      </c>
      <c r="F1239" s="91" t="s">
        <v>1961</v>
      </c>
    </row>
    <row r="1240" spans="1:6" ht="14.25">
      <c r="A1240" s="225" t="s">
        <v>1581</v>
      </c>
      <c r="B1240" s="200">
        <v>5</v>
      </c>
      <c r="C1240" s="200">
        <v>1</v>
      </c>
      <c r="D1240" s="171">
        <v>27</v>
      </c>
      <c r="E1240" s="227">
        <v>3000000</v>
      </c>
      <c r="F1240" s="136" t="s">
        <v>687</v>
      </c>
    </row>
    <row r="1241" spans="1:6" ht="14.25">
      <c r="A1241" s="225" t="s">
        <v>1962</v>
      </c>
      <c r="B1241" s="200">
        <v>5</v>
      </c>
      <c r="C1241" s="200">
        <v>10</v>
      </c>
      <c r="D1241" s="171">
        <v>1</v>
      </c>
      <c r="E1241" s="227">
        <v>3248</v>
      </c>
      <c r="F1241" s="136" t="s">
        <v>1963</v>
      </c>
    </row>
    <row r="1242" spans="1:6" ht="14.25">
      <c r="A1242" s="225" t="s">
        <v>1964</v>
      </c>
      <c r="B1242" s="200">
        <v>5</v>
      </c>
      <c r="C1242" s="200">
        <v>10</v>
      </c>
      <c r="D1242" s="171">
        <v>1</v>
      </c>
      <c r="E1242" s="227">
        <v>208800</v>
      </c>
      <c r="F1242" s="136" t="s">
        <v>1965</v>
      </c>
    </row>
    <row r="1243" spans="1:6" ht="14.25">
      <c r="A1243" s="225" t="s">
        <v>1964</v>
      </c>
      <c r="B1243" s="200">
        <v>5</v>
      </c>
      <c r="C1243" s="200">
        <v>10</v>
      </c>
      <c r="D1243" s="171">
        <v>1</v>
      </c>
      <c r="E1243" s="227">
        <v>44524.26</v>
      </c>
      <c r="F1243" s="136" t="s">
        <v>1966</v>
      </c>
    </row>
    <row r="1244" spans="1:6" ht="14.25">
      <c r="A1244" s="225" t="s">
        <v>1967</v>
      </c>
      <c r="B1244" s="200">
        <v>5</v>
      </c>
      <c r="C1244" s="200">
        <v>10</v>
      </c>
      <c r="D1244" s="171">
        <v>1</v>
      </c>
      <c r="E1244" s="227">
        <v>65000</v>
      </c>
      <c r="F1244" s="136" t="s">
        <v>1968</v>
      </c>
    </row>
    <row r="1245" spans="1:6" ht="14.25">
      <c r="A1245" s="225" t="s">
        <v>1969</v>
      </c>
      <c r="B1245" s="200">
        <v>5</v>
      </c>
      <c r="C1245" s="200">
        <v>10</v>
      </c>
      <c r="D1245" s="171">
        <v>1</v>
      </c>
      <c r="E1245" s="227">
        <v>25520</v>
      </c>
      <c r="F1245" s="136" t="s">
        <v>1970</v>
      </c>
    </row>
    <row r="1246" spans="1:6" ht="14.25">
      <c r="A1246" s="86" t="s">
        <v>1971</v>
      </c>
      <c r="B1246" s="63">
        <v>5</v>
      </c>
      <c r="C1246" s="63">
        <v>10</v>
      </c>
      <c r="D1246" s="150">
        <v>1</v>
      </c>
      <c r="E1246" s="73">
        <v>2500</v>
      </c>
      <c r="F1246" s="91" t="s">
        <v>1972</v>
      </c>
    </row>
    <row r="1247" spans="1:6" ht="14.25">
      <c r="A1247" s="86" t="s">
        <v>1426</v>
      </c>
      <c r="B1247" s="63">
        <v>5</v>
      </c>
      <c r="C1247" s="63">
        <v>10</v>
      </c>
      <c r="D1247" s="150">
        <v>1</v>
      </c>
      <c r="E1247" s="73">
        <v>500</v>
      </c>
      <c r="F1247" s="91" t="s">
        <v>1427</v>
      </c>
    </row>
    <row r="1248" spans="1:6" ht="14.25">
      <c r="A1248" s="86" t="s">
        <v>1428</v>
      </c>
      <c r="B1248" s="63">
        <v>5</v>
      </c>
      <c r="C1248" s="63">
        <v>10</v>
      </c>
      <c r="D1248" s="150">
        <v>1</v>
      </c>
      <c r="E1248" s="73">
        <v>56840</v>
      </c>
      <c r="F1248" s="91" t="s">
        <v>1429</v>
      </c>
    </row>
    <row r="1249" spans="1:6" ht="14.25">
      <c r="A1249" s="86" t="s">
        <v>1903</v>
      </c>
      <c r="B1249" s="63">
        <v>5</v>
      </c>
      <c r="C1249" s="63">
        <v>10</v>
      </c>
      <c r="D1249" s="150">
        <v>1</v>
      </c>
      <c r="E1249" s="73">
        <v>84942.31</v>
      </c>
      <c r="F1249" s="123" t="s">
        <v>1430</v>
      </c>
    </row>
    <row r="1250" spans="1:6" ht="15" thickBot="1">
      <c r="A1250" s="225" t="s">
        <v>1431</v>
      </c>
      <c r="B1250" s="200">
        <v>5</v>
      </c>
      <c r="C1250" s="200">
        <v>1</v>
      </c>
      <c r="D1250" s="144">
        <v>1</v>
      </c>
      <c r="E1250" s="227">
        <v>66666.6666</v>
      </c>
      <c r="F1250" s="112" t="s">
        <v>1432</v>
      </c>
    </row>
    <row r="1251" spans="1:6" ht="13.5" thickBot="1">
      <c r="A1251" s="434" t="s">
        <v>117</v>
      </c>
      <c r="B1251" s="200">
        <v>5</v>
      </c>
      <c r="C1251" s="200">
        <v>10</v>
      </c>
      <c r="D1251" s="434">
        <v>12</v>
      </c>
      <c r="E1251" s="193">
        <v>1345020</v>
      </c>
      <c r="F1251" s="435" t="s">
        <v>655</v>
      </c>
    </row>
    <row r="1252" spans="1:6" ht="13.5" thickBot="1">
      <c r="A1252" s="434" t="s">
        <v>656</v>
      </c>
      <c r="B1252" s="200">
        <v>5</v>
      </c>
      <c r="C1252" s="200">
        <v>10</v>
      </c>
      <c r="D1252" s="434">
        <v>12</v>
      </c>
      <c r="E1252" s="193">
        <v>680400</v>
      </c>
      <c r="F1252" s="436" t="s">
        <v>657</v>
      </c>
    </row>
    <row r="1253" spans="1:6" ht="13.5" thickBot="1">
      <c r="A1253" s="434" t="s">
        <v>658</v>
      </c>
      <c r="B1253" s="200">
        <v>5</v>
      </c>
      <c r="C1253" s="200">
        <v>10</v>
      </c>
      <c r="D1253" s="434">
        <v>12</v>
      </c>
      <c r="E1253" s="193">
        <v>556452</v>
      </c>
      <c r="F1253" s="436" t="s">
        <v>659</v>
      </c>
    </row>
    <row r="1254" spans="1:6" ht="13.5" thickBot="1">
      <c r="A1254" s="434" t="s">
        <v>660</v>
      </c>
      <c r="B1254" s="200">
        <v>5</v>
      </c>
      <c r="C1254" s="200">
        <v>10</v>
      </c>
      <c r="D1254" s="434">
        <v>6</v>
      </c>
      <c r="E1254" s="193">
        <v>252474</v>
      </c>
      <c r="F1254" s="436" t="s">
        <v>661</v>
      </c>
    </row>
    <row r="1255" spans="1:6" ht="13.5" thickBot="1">
      <c r="A1255" s="434" t="s">
        <v>662</v>
      </c>
      <c r="B1255" s="200">
        <v>5</v>
      </c>
      <c r="C1255" s="200">
        <v>10</v>
      </c>
      <c r="D1255" s="434">
        <v>12</v>
      </c>
      <c r="E1255" s="193">
        <v>34200</v>
      </c>
      <c r="F1255" s="437" t="s">
        <v>663</v>
      </c>
    </row>
    <row r="1256" spans="1:6" ht="13.5" thickBot="1">
      <c r="A1256" s="434" t="s">
        <v>664</v>
      </c>
      <c r="B1256" s="200">
        <v>5</v>
      </c>
      <c r="C1256" s="200">
        <v>10</v>
      </c>
      <c r="D1256" s="434">
        <v>20</v>
      </c>
      <c r="E1256" s="193">
        <v>41760</v>
      </c>
      <c r="F1256" s="437" t="s">
        <v>665</v>
      </c>
    </row>
    <row r="1257" spans="1:6" ht="24" thickBot="1">
      <c r="A1257" s="434" t="s">
        <v>685</v>
      </c>
      <c r="B1257" s="200">
        <v>5</v>
      </c>
      <c r="C1257" s="200">
        <v>10</v>
      </c>
      <c r="D1257" s="434">
        <v>12</v>
      </c>
      <c r="E1257" s="193">
        <v>20532</v>
      </c>
      <c r="F1257" s="437" t="s">
        <v>666</v>
      </c>
    </row>
    <row r="1258" spans="1:6" ht="13.5" thickBot="1">
      <c r="A1258" s="434" t="s">
        <v>664</v>
      </c>
      <c r="B1258" s="200">
        <v>5</v>
      </c>
      <c r="C1258" s="200">
        <v>10</v>
      </c>
      <c r="D1258" s="434">
        <v>12</v>
      </c>
      <c r="E1258" s="193">
        <v>274572</v>
      </c>
      <c r="F1258" s="437" t="s">
        <v>667</v>
      </c>
    </row>
    <row r="1259" spans="1:6" ht="13.5" thickBot="1">
      <c r="A1259" s="434" t="s">
        <v>668</v>
      </c>
      <c r="B1259" s="200">
        <v>5</v>
      </c>
      <c r="C1259" s="200">
        <v>10</v>
      </c>
      <c r="D1259" s="434">
        <v>48</v>
      </c>
      <c r="E1259" s="193">
        <v>382800</v>
      </c>
      <c r="F1259" s="437" t="s">
        <v>669</v>
      </c>
    </row>
    <row r="1260" spans="1:6" ht="12.75">
      <c r="A1260" s="185"/>
      <c r="B1260" s="74"/>
      <c r="C1260" s="74"/>
      <c r="D1260" s="185"/>
      <c r="E1260" s="88"/>
      <c r="F1260" s="213"/>
    </row>
    <row r="1261" spans="1:6" ht="12.75">
      <c r="A1261" s="185"/>
      <c r="B1261" s="74"/>
      <c r="C1261" s="74"/>
      <c r="D1261" s="185"/>
      <c r="E1261" s="88"/>
      <c r="F1261" s="213"/>
    </row>
    <row r="1262" spans="1:6" ht="15.75">
      <c r="A1262" s="86"/>
      <c r="B1262" s="63"/>
      <c r="C1262" s="63"/>
      <c r="D1262" s="150"/>
      <c r="E1262" s="214">
        <v>1540781406</v>
      </c>
      <c r="F1262" s="215" t="s">
        <v>1634</v>
      </c>
    </row>
    <row r="1263" spans="1:6" ht="14.25">
      <c r="A1263" s="86" t="s">
        <v>1433</v>
      </c>
      <c r="B1263" s="63">
        <v>5</v>
      </c>
      <c r="C1263" s="63">
        <v>10</v>
      </c>
      <c r="D1263" s="63">
        <v>1</v>
      </c>
      <c r="E1263" s="73">
        <v>9160000</v>
      </c>
      <c r="F1263" s="112" t="s">
        <v>1434</v>
      </c>
    </row>
    <row r="1264" spans="1:6" ht="14.25">
      <c r="A1264" s="86" t="s">
        <v>1433</v>
      </c>
      <c r="B1264" s="63">
        <v>5</v>
      </c>
      <c r="C1264" s="63">
        <v>10</v>
      </c>
      <c r="D1264" s="63">
        <v>1</v>
      </c>
      <c r="E1264" s="73">
        <v>10400000</v>
      </c>
      <c r="F1264" s="112" t="s">
        <v>1435</v>
      </c>
    </row>
    <row r="1265" spans="1:6" ht="14.25">
      <c r="A1265" s="86" t="s">
        <v>1433</v>
      </c>
      <c r="B1265" s="63">
        <v>3</v>
      </c>
      <c r="C1265" s="63">
        <v>10</v>
      </c>
      <c r="D1265" s="63">
        <v>1</v>
      </c>
      <c r="E1265" s="73">
        <v>904224999</v>
      </c>
      <c r="F1265" s="112" t="s">
        <v>1436</v>
      </c>
    </row>
    <row r="1266" spans="1:6" ht="14.25">
      <c r="A1266" s="86" t="s">
        <v>1433</v>
      </c>
      <c r="B1266" s="63">
        <v>5</v>
      </c>
      <c r="C1266" s="63">
        <v>1</v>
      </c>
      <c r="D1266" s="63">
        <v>1</v>
      </c>
      <c r="E1266" s="73">
        <v>67957750.68</v>
      </c>
      <c r="F1266" s="136" t="s">
        <v>1634</v>
      </c>
    </row>
    <row r="1267" spans="1:6" ht="12.75">
      <c r="A1267" s="186" t="s">
        <v>1433</v>
      </c>
      <c r="B1267" s="187">
        <v>5</v>
      </c>
      <c r="C1267" s="187">
        <v>10</v>
      </c>
      <c r="D1267" s="188">
        <v>7</v>
      </c>
      <c r="E1267" s="189">
        <v>107100</v>
      </c>
      <c r="F1267" s="137" t="s">
        <v>1978</v>
      </c>
    </row>
    <row r="1268" spans="1:6" ht="12.75">
      <c r="A1268" s="186" t="s">
        <v>1433</v>
      </c>
      <c r="B1268" s="187">
        <v>5</v>
      </c>
      <c r="C1268" s="187">
        <v>10</v>
      </c>
      <c r="D1268" s="188">
        <v>14</v>
      </c>
      <c r="E1268" s="189">
        <v>445900</v>
      </c>
      <c r="F1268" s="137" t="s">
        <v>1979</v>
      </c>
    </row>
    <row r="1269" spans="1:6" ht="12.75">
      <c r="A1269" s="186" t="s">
        <v>1433</v>
      </c>
      <c r="B1269" s="187">
        <v>5</v>
      </c>
      <c r="C1269" s="187">
        <v>10</v>
      </c>
      <c r="D1269" s="188">
        <v>6</v>
      </c>
      <c r="E1269" s="189">
        <v>307140</v>
      </c>
      <c r="F1269" s="137" t="s">
        <v>1980</v>
      </c>
    </row>
    <row r="1270" spans="1:6" ht="12.75">
      <c r="A1270" s="186" t="s">
        <v>1433</v>
      </c>
      <c r="B1270" s="187">
        <v>5</v>
      </c>
      <c r="C1270" s="187">
        <v>10</v>
      </c>
      <c r="D1270" s="190">
        <v>1</v>
      </c>
      <c r="E1270" s="189">
        <v>78580</v>
      </c>
      <c r="F1270" s="137" t="s">
        <v>1981</v>
      </c>
    </row>
    <row r="1271" spans="1:6" ht="12.75">
      <c r="A1271" s="186" t="s">
        <v>1433</v>
      </c>
      <c r="B1271" s="187">
        <v>5</v>
      </c>
      <c r="C1271" s="187">
        <v>10</v>
      </c>
      <c r="D1271" s="190">
        <v>25</v>
      </c>
      <c r="E1271" s="189">
        <v>169000</v>
      </c>
      <c r="F1271" s="137" t="s">
        <v>1982</v>
      </c>
    </row>
    <row r="1272" spans="1:6" ht="12.75">
      <c r="A1272" s="186" t="s">
        <v>1983</v>
      </c>
      <c r="B1272" s="187">
        <v>5</v>
      </c>
      <c r="C1272" s="187">
        <v>10</v>
      </c>
      <c r="D1272" s="188">
        <v>1</v>
      </c>
      <c r="E1272" s="189">
        <v>342310</v>
      </c>
      <c r="F1272" s="138" t="s">
        <v>1984</v>
      </c>
    </row>
    <row r="1273" spans="1:6" ht="12.75">
      <c r="A1273" s="186" t="s">
        <v>1983</v>
      </c>
      <c r="B1273" s="187">
        <v>5</v>
      </c>
      <c r="C1273" s="187">
        <v>10</v>
      </c>
      <c r="D1273" s="188">
        <v>1</v>
      </c>
      <c r="E1273" s="189">
        <v>342310</v>
      </c>
      <c r="F1273" s="138" t="s">
        <v>1985</v>
      </c>
    </row>
    <row r="1274" spans="1:6" ht="12.75">
      <c r="A1274" s="438" t="s">
        <v>1900</v>
      </c>
      <c r="B1274" s="425">
        <v>5</v>
      </c>
      <c r="C1274" s="425">
        <v>10</v>
      </c>
      <c r="D1274" s="439">
        <v>1</v>
      </c>
      <c r="E1274" s="193">
        <v>372010</v>
      </c>
      <c r="F1274" s="440" t="s">
        <v>1986</v>
      </c>
    </row>
    <row r="1275" spans="1:6" ht="14.25">
      <c r="A1275" s="173" t="s">
        <v>1433</v>
      </c>
      <c r="B1275" s="81">
        <v>5</v>
      </c>
      <c r="C1275" s="81">
        <v>1</v>
      </c>
      <c r="D1275" s="81">
        <v>1</v>
      </c>
      <c r="E1275" s="179">
        <v>500000</v>
      </c>
      <c r="F1275" s="112" t="s">
        <v>1634</v>
      </c>
    </row>
    <row r="1276" spans="1:6" ht="14.25">
      <c r="A1276" s="76"/>
      <c r="B1276" s="74"/>
      <c r="C1276" s="74"/>
      <c r="D1276" s="74"/>
      <c r="E1276" s="89"/>
      <c r="F1276" s="121"/>
    </row>
    <row r="1277" spans="1:6" ht="15.75">
      <c r="A1277" s="76"/>
      <c r="B1277" s="74"/>
      <c r="C1277" s="74"/>
      <c r="D1277" s="74"/>
      <c r="E1277" s="214">
        <v>360133000</v>
      </c>
      <c r="F1277" s="198" t="s">
        <v>1720</v>
      </c>
    </row>
    <row r="1278" spans="1:6" ht="14.25">
      <c r="A1278" s="86" t="s">
        <v>2070</v>
      </c>
      <c r="B1278" s="63">
        <v>4</v>
      </c>
      <c r="C1278" s="63">
        <v>10</v>
      </c>
      <c r="D1278" s="63">
        <v>1</v>
      </c>
      <c r="E1278" s="73">
        <v>8075120</v>
      </c>
      <c r="F1278" s="91" t="s">
        <v>1437</v>
      </c>
    </row>
    <row r="1279" spans="1:6" ht="14.25">
      <c r="A1279" s="86" t="s">
        <v>1438</v>
      </c>
      <c r="B1279" s="63">
        <v>4</v>
      </c>
      <c r="C1279" s="63">
        <v>10</v>
      </c>
      <c r="D1279" s="63">
        <v>1</v>
      </c>
      <c r="E1279" s="73">
        <v>250000000</v>
      </c>
      <c r="F1279" s="91" t="s">
        <v>1439</v>
      </c>
    </row>
    <row r="1280" spans="1:6" ht="14.25">
      <c r="A1280" s="310" t="s">
        <v>1438</v>
      </c>
      <c r="B1280" s="81">
        <v>5</v>
      </c>
      <c r="C1280" s="81">
        <v>1</v>
      </c>
      <c r="D1280" s="81">
        <v>27</v>
      </c>
      <c r="E1280" s="179">
        <v>100487997</v>
      </c>
      <c r="F1280" s="112" t="s">
        <v>204</v>
      </c>
    </row>
    <row r="1281" spans="1:6" ht="14.25">
      <c r="A1281" s="173" t="s">
        <v>2061</v>
      </c>
      <c r="B1281" s="81">
        <v>4</v>
      </c>
      <c r="C1281" s="81">
        <v>1</v>
      </c>
      <c r="D1281" s="81">
        <v>1</v>
      </c>
      <c r="E1281" s="179">
        <v>5461600</v>
      </c>
      <c r="F1281" s="112" t="s">
        <v>1303</v>
      </c>
    </row>
    <row r="1282" spans="1:6" ht="14.25">
      <c r="A1282" s="173" t="s">
        <v>1304</v>
      </c>
      <c r="B1282" s="81">
        <v>4</v>
      </c>
      <c r="C1282" s="81">
        <v>1</v>
      </c>
      <c r="D1282" s="81">
        <v>1</v>
      </c>
      <c r="E1282" s="179">
        <v>4478070.96</v>
      </c>
      <c r="F1282" s="112" t="s">
        <v>1305</v>
      </c>
    </row>
    <row r="1283" spans="1:6" ht="14.25">
      <c r="A1283" s="153"/>
      <c r="B1283" s="82"/>
      <c r="C1283" s="82"/>
      <c r="D1283" s="82"/>
      <c r="E1283" s="155"/>
      <c r="F1283" s="125"/>
    </row>
    <row r="1284" spans="1:6" ht="15.75">
      <c r="A1284" s="153"/>
      <c r="B1284" s="82"/>
      <c r="C1284" s="82"/>
      <c r="D1284" s="82"/>
      <c r="E1284" s="214">
        <v>469500000</v>
      </c>
      <c r="F1284" s="198" t="s">
        <v>1721</v>
      </c>
    </row>
    <row r="1285" spans="1:6" ht="14.25">
      <c r="A1285" s="86" t="s">
        <v>1433</v>
      </c>
      <c r="B1285" s="63">
        <v>4</v>
      </c>
      <c r="C1285" s="63">
        <v>10</v>
      </c>
      <c r="D1285" s="63">
        <v>1</v>
      </c>
      <c r="E1285" s="73">
        <v>9080000</v>
      </c>
      <c r="F1285" s="112" t="s">
        <v>842</v>
      </c>
    </row>
    <row r="1286" spans="1:6" ht="14.25">
      <c r="A1286" s="86" t="s">
        <v>1433</v>
      </c>
      <c r="B1286" s="63">
        <v>4</v>
      </c>
      <c r="C1286" s="63">
        <v>10</v>
      </c>
      <c r="D1286" s="63">
        <v>1</v>
      </c>
      <c r="E1286" s="73">
        <v>300000000</v>
      </c>
      <c r="F1286" s="112" t="s">
        <v>841</v>
      </c>
    </row>
    <row r="1287" spans="1:6" ht="14.25">
      <c r="A1287" s="86" t="s">
        <v>1433</v>
      </c>
      <c r="B1287" s="63">
        <v>4</v>
      </c>
      <c r="C1287" s="63">
        <v>10</v>
      </c>
      <c r="D1287" s="63">
        <v>1</v>
      </c>
      <c r="E1287" s="73">
        <v>4392000</v>
      </c>
      <c r="F1287" s="112" t="s">
        <v>843</v>
      </c>
    </row>
    <row r="1288" spans="1:6" ht="15">
      <c r="A1288" s="159" t="s">
        <v>1433</v>
      </c>
      <c r="B1288" s="100">
        <v>4</v>
      </c>
      <c r="C1288" s="100">
        <v>10</v>
      </c>
      <c r="D1288" s="100">
        <v>1</v>
      </c>
      <c r="E1288" s="160">
        <v>10000000</v>
      </c>
      <c r="F1288" s="101" t="s">
        <v>844</v>
      </c>
    </row>
    <row r="1289" spans="1:6" ht="14.25">
      <c r="A1289" s="86" t="s">
        <v>1433</v>
      </c>
      <c r="B1289" s="63">
        <v>4</v>
      </c>
      <c r="C1289" s="63">
        <v>10</v>
      </c>
      <c r="D1289" s="63">
        <v>1</v>
      </c>
      <c r="E1289" s="73">
        <v>2080000</v>
      </c>
      <c r="F1289" s="112" t="s">
        <v>845</v>
      </c>
    </row>
    <row r="1290" spans="1:6" ht="14.25">
      <c r="A1290" s="86"/>
      <c r="B1290" s="63"/>
      <c r="C1290" s="63"/>
      <c r="D1290" s="63"/>
      <c r="E1290" s="73"/>
      <c r="F1290" s="112"/>
    </row>
    <row r="1291" spans="1:6" ht="15.75">
      <c r="A1291" s="86"/>
      <c r="B1291" s="63"/>
      <c r="C1291" s="63"/>
      <c r="D1291" s="63"/>
      <c r="E1291" s="214">
        <v>422423000</v>
      </c>
      <c r="F1291" s="198" t="s">
        <v>1722</v>
      </c>
    </row>
    <row r="1292" spans="1:6" ht="14.25">
      <c r="A1292" s="86" t="s">
        <v>1433</v>
      </c>
      <c r="B1292" s="63">
        <v>4</v>
      </c>
      <c r="C1292" s="63">
        <v>10</v>
      </c>
      <c r="D1292" s="63">
        <v>1</v>
      </c>
      <c r="E1292" s="73">
        <v>5000000</v>
      </c>
      <c r="F1292" s="112" t="s">
        <v>846</v>
      </c>
    </row>
    <row r="1293" spans="1:6" ht="14.25">
      <c r="A1293" s="86" t="s">
        <v>1433</v>
      </c>
      <c r="B1293" s="63">
        <v>4</v>
      </c>
      <c r="C1293" s="63">
        <v>10</v>
      </c>
      <c r="D1293" s="63">
        <v>1</v>
      </c>
      <c r="E1293" s="73">
        <v>150000000</v>
      </c>
      <c r="F1293" s="112" t="s">
        <v>848</v>
      </c>
    </row>
    <row r="1294" spans="1:6" ht="14.25">
      <c r="A1294" s="86" t="s">
        <v>1433</v>
      </c>
      <c r="B1294" s="63">
        <v>4</v>
      </c>
      <c r="C1294" s="63">
        <v>10</v>
      </c>
      <c r="D1294" s="63">
        <v>1</v>
      </c>
      <c r="E1294" s="73">
        <v>5240000</v>
      </c>
      <c r="F1294" s="112" t="s">
        <v>1818</v>
      </c>
    </row>
    <row r="1295" spans="1:6" ht="14.25">
      <c r="A1295" s="86" t="s">
        <v>1433</v>
      </c>
      <c r="B1295" s="63">
        <v>4</v>
      </c>
      <c r="C1295" s="63">
        <v>10</v>
      </c>
      <c r="D1295" s="63">
        <v>1</v>
      </c>
      <c r="E1295" s="73">
        <v>5000000</v>
      </c>
      <c r="F1295" s="112" t="s">
        <v>1819</v>
      </c>
    </row>
    <row r="1296" spans="1:6" ht="14.25">
      <c r="A1296" s="86" t="s">
        <v>1433</v>
      </c>
      <c r="B1296" s="71">
        <v>5</v>
      </c>
      <c r="C1296" s="63">
        <v>10</v>
      </c>
      <c r="D1296" s="71">
        <v>1</v>
      </c>
      <c r="E1296" s="73">
        <v>8120000</v>
      </c>
      <c r="F1296" s="112" t="s">
        <v>1003</v>
      </c>
    </row>
    <row r="1297" spans="1:6" ht="14.25">
      <c r="A1297" s="86" t="s">
        <v>1433</v>
      </c>
      <c r="B1297" s="63">
        <v>4</v>
      </c>
      <c r="C1297" s="63">
        <v>10</v>
      </c>
      <c r="D1297" s="63">
        <v>1</v>
      </c>
      <c r="E1297" s="73">
        <v>7800000</v>
      </c>
      <c r="F1297" s="112" t="s">
        <v>1820</v>
      </c>
    </row>
    <row r="1298" spans="1:6" ht="14.25">
      <c r="A1298" s="86" t="s">
        <v>1433</v>
      </c>
      <c r="B1298" s="71">
        <v>5</v>
      </c>
      <c r="C1298" s="63">
        <v>10</v>
      </c>
      <c r="D1298" s="71">
        <v>1</v>
      </c>
      <c r="E1298" s="73">
        <v>2128000</v>
      </c>
      <c r="F1298" s="112" t="s">
        <v>1004</v>
      </c>
    </row>
    <row r="1299" spans="1:6" ht="14.25">
      <c r="A1299" s="86" t="s">
        <v>1433</v>
      </c>
      <c r="B1299" s="63">
        <v>4</v>
      </c>
      <c r="C1299" s="63">
        <v>10</v>
      </c>
      <c r="D1299" s="63">
        <v>1</v>
      </c>
      <c r="E1299" s="73">
        <v>6000000</v>
      </c>
      <c r="F1299" s="112" t="s">
        <v>1826</v>
      </c>
    </row>
    <row r="1300" spans="1:6" ht="14.25">
      <c r="A1300" s="86" t="s">
        <v>1433</v>
      </c>
      <c r="B1300" s="63">
        <v>4</v>
      </c>
      <c r="C1300" s="63">
        <v>10</v>
      </c>
      <c r="D1300" s="63">
        <v>1</v>
      </c>
      <c r="E1300" s="73">
        <v>7448000</v>
      </c>
      <c r="F1300" s="112" t="s">
        <v>847</v>
      </c>
    </row>
    <row r="1301" spans="1:6" ht="14.25">
      <c r="A1301" s="86" t="s">
        <v>1433</v>
      </c>
      <c r="B1301" s="71">
        <v>5</v>
      </c>
      <c r="C1301" s="63">
        <v>10</v>
      </c>
      <c r="D1301" s="71">
        <v>1</v>
      </c>
      <c r="E1301" s="73">
        <v>2000000</v>
      </c>
      <c r="F1301" s="112" t="s">
        <v>1005</v>
      </c>
    </row>
    <row r="1302" spans="1:6" ht="14.25">
      <c r="A1302" s="86" t="s">
        <v>1433</v>
      </c>
      <c r="B1302" s="63">
        <v>4</v>
      </c>
      <c r="C1302" s="63">
        <v>10</v>
      </c>
      <c r="D1302" s="63">
        <v>1</v>
      </c>
      <c r="E1302" s="73">
        <v>13000000</v>
      </c>
      <c r="F1302" s="112" t="s">
        <v>1821</v>
      </c>
    </row>
    <row r="1303" spans="1:6" ht="14.25">
      <c r="A1303" s="86" t="s">
        <v>1433</v>
      </c>
      <c r="B1303" s="63">
        <v>4</v>
      </c>
      <c r="C1303" s="63">
        <v>10</v>
      </c>
      <c r="D1303" s="63">
        <v>1</v>
      </c>
      <c r="E1303" s="73">
        <v>15320000</v>
      </c>
      <c r="F1303" s="112" t="s">
        <v>1822</v>
      </c>
    </row>
    <row r="1304" spans="1:6" ht="14.25">
      <c r="A1304" s="86" t="s">
        <v>1433</v>
      </c>
      <c r="B1304" s="63">
        <v>4</v>
      </c>
      <c r="C1304" s="63">
        <v>10</v>
      </c>
      <c r="D1304" s="63">
        <v>1</v>
      </c>
      <c r="E1304" s="73">
        <v>4000000</v>
      </c>
      <c r="F1304" s="112" t="s">
        <v>1823</v>
      </c>
    </row>
    <row r="1305" spans="1:6" ht="14.25">
      <c r="A1305" s="86" t="s">
        <v>1433</v>
      </c>
      <c r="B1305" s="63">
        <v>4</v>
      </c>
      <c r="C1305" s="63">
        <v>10</v>
      </c>
      <c r="D1305" s="63">
        <v>1</v>
      </c>
      <c r="E1305" s="73">
        <v>205000000</v>
      </c>
      <c r="F1305" s="112" t="s">
        <v>1824</v>
      </c>
    </row>
    <row r="1306" spans="1:6" ht="14.25">
      <c r="A1306" s="86" t="s">
        <v>1433</v>
      </c>
      <c r="B1306" s="63">
        <v>4</v>
      </c>
      <c r="C1306" s="63">
        <v>10</v>
      </c>
      <c r="D1306" s="63">
        <v>1</v>
      </c>
      <c r="E1306" s="73">
        <v>1640000</v>
      </c>
      <c r="F1306" s="112" t="s">
        <v>1825</v>
      </c>
    </row>
    <row r="1307" spans="1:6" ht="14.25">
      <c r="A1307" s="86"/>
      <c r="B1307" s="63"/>
      <c r="C1307" s="63"/>
      <c r="D1307" s="63"/>
      <c r="E1307" s="73"/>
      <c r="F1307" s="112"/>
    </row>
    <row r="1308" spans="1:6" ht="15.75">
      <c r="A1308" s="86"/>
      <c r="B1308" s="63"/>
      <c r="C1308" s="63"/>
      <c r="D1308" s="63"/>
      <c r="E1308" s="214">
        <v>243368694</v>
      </c>
      <c r="F1308" s="198" t="s">
        <v>1723</v>
      </c>
    </row>
    <row r="1309" spans="1:6" ht="14.25">
      <c r="A1309" s="86" t="s">
        <v>1306</v>
      </c>
      <c r="B1309" s="71">
        <v>5</v>
      </c>
      <c r="C1309" s="63">
        <v>10</v>
      </c>
      <c r="D1309" s="71">
        <v>1</v>
      </c>
      <c r="E1309" s="73">
        <v>115000000</v>
      </c>
      <c r="F1309" s="112" t="s">
        <v>768</v>
      </c>
    </row>
    <row r="1310" spans="1:6" ht="14.25">
      <c r="A1310" s="86" t="s">
        <v>1433</v>
      </c>
      <c r="B1310" s="71">
        <v>4</v>
      </c>
      <c r="C1310" s="71">
        <v>1</v>
      </c>
      <c r="D1310" s="71">
        <v>1</v>
      </c>
      <c r="E1310" s="73">
        <v>70452000</v>
      </c>
      <c r="F1310" s="112" t="s">
        <v>767</v>
      </c>
    </row>
    <row r="1311" spans="1:6" ht="14.25">
      <c r="A1311" s="86" t="s">
        <v>1307</v>
      </c>
      <c r="B1311" s="71">
        <v>5</v>
      </c>
      <c r="C1311" s="71">
        <v>10</v>
      </c>
      <c r="D1311" s="71">
        <v>1</v>
      </c>
      <c r="E1311" s="73">
        <v>33000000</v>
      </c>
      <c r="F1311" s="112" t="s">
        <v>1006</v>
      </c>
    </row>
    <row r="1312" spans="1:6" ht="14.25">
      <c r="A1312" s="86" t="s">
        <v>1307</v>
      </c>
      <c r="B1312" s="71">
        <v>5</v>
      </c>
      <c r="C1312" s="71">
        <v>10</v>
      </c>
      <c r="D1312" s="71">
        <v>1</v>
      </c>
      <c r="E1312" s="73">
        <v>53600000</v>
      </c>
      <c r="F1312" s="112" t="s">
        <v>1007</v>
      </c>
    </row>
    <row r="1313" spans="1:6" ht="14.25">
      <c r="A1313" s="86" t="s">
        <v>1307</v>
      </c>
      <c r="B1313" s="71">
        <v>5</v>
      </c>
      <c r="C1313" s="71">
        <v>1</v>
      </c>
      <c r="D1313" s="71">
        <v>1</v>
      </c>
      <c r="E1313" s="73">
        <v>2808681.9</v>
      </c>
      <c r="F1313" s="112" t="s">
        <v>754</v>
      </c>
    </row>
    <row r="1314" spans="1:6" ht="14.25">
      <c r="A1314" s="86" t="s">
        <v>1433</v>
      </c>
      <c r="B1314" s="71">
        <v>5</v>
      </c>
      <c r="C1314" s="71">
        <v>10</v>
      </c>
      <c r="D1314" s="71">
        <v>1</v>
      </c>
      <c r="E1314" s="169">
        <v>500000</v>
      </c>
      <c r="F1314" s="112" t="s">
        <v>1008</v>
      </c>
    </row>
    <row r="1315" spans="1:6" ht="16.5">
      <c r="A1315" s="153" t="s">
        <v>1308</v>
      </c>
      <c r="B1315" s="82">
        <v>1</v>
      </c>
      <c r="C1315" s="82">
        <v>3</v>
      </c>
      <c r="D1315" s="82">
        <v>1</v>
      </c>
      <c r="E1315" s="216">
        <v>1397450000</v>
      </c>
      <c r="F1315" s="218" t="s">
        <v>1309</v>
      </c>
    </row>
    <row r="1316" spans="1:6" ht="16.5">
      <c r="A1316" s="153" t="s">
        <v>1310</v>
      </c>
      <c r="B1316" s="82">
        <v>1</v>
      </c>
      <c r="C1316" s="82">
        <v>4</v>
      </c>
      <c r="D1316" s="82">
        <v>1</v>
      </c>
      <c r="E1316" s="216">
        <v>751450000</v>
      </c>
      <c r="F1316" s="218" t="s">
        <v>1311</v>
      </c>
    </row>
    <row r="1317" spans="1:6" ht="15">
      <c r="A1317" s="153"/>
      <c r="B1317" s="82"/>
      <c r="C1317" s="82"/>
      <c r="D1317" s="82"/>
      <c r="E1317" s="155"/>
      <c r="F1317" s="135"/>
    </row>
    <row r="1318" spans="1:6" ht="15">
      <c r="A1318" s="153"/>
      <c r="B1318" s="82"/>
      <c r="C1318" s="82"/>
      <c r="D1318" s="82"/>
      <c r="E1318" s="216">
        <v>751450000</v>
      </c>
      <c r="F1318" s="217" t="s">
        <v>1724</v>
      </c>
    </row>
    <row r="1319" spans="1:6" ht="14.25">
      <c r="A1319" s="86" t="s">
        <v>1312</v>
      </c>
      <c r="B1319" s="63">
        <v>3</v>
      </c>
      <c r="C1319" s="63">
        <v>10</v>
      </c>
      <c r="D1319" s="63">
        <v>1</v>
      </c>
      <c r="E1319" s="73">
        <v>125000000</v>
      </c>
      <c r="F1319" s="91" t="s">
        <v>1313</v>
      </c>
    </row>
    <row r="1320" spans="1:6" ht="14.25">
      <c r="A1320" s="86" t="s">
        <v>1314</v>
      </c>
      <c r="B1320" s="63">
        <v>3</v>
      </c>
      <c r="C1320" s="63">
        <v>10</v>
      </c>
      <c r="D1320" s="63">
        <v>1</v>
      </c>
      <c r="E1320" s="73">
        <v>1185000000</v>
      </c>
      <c r="F1320" s="91" t="s">
        <v>1315</v>
      </c>
    </row>
    <row r="1321" spans="1:6" ht="14.25">
      <c r="A1321" s="164" t="s">
        <v>1316</v>
      </c>
      <c r="B1321" s="63">
        <v>3</v>
      </c>
      <c r="C1321" s="63">
        <v>10</v>
      </c>
      <c r="D1321" s="63">
        <v>1</v>
      </c>
      <c r="E1321" s="73">
        <v>150000</v>
      </c>
      <c r="F1321" s="91" t="s">
        <v>1317</v>
      </c>
    </row>
    <row r="1322" spans="1:6" ht="14.25">
      <c r="A1322" s="86" t="s">
        <v>1318</v>
      </c>
      <c r="B1322" s="63">
        <v>3</v>
      </c>
      <c r="C1322" s="63">
        <v>10</v>
      </c>
      <c r="D1322" s="63">
        <v>1</v>
      </c>
      <c r="E1322" s="73">
        <v>1790000000</v>
      </c>
      <c r="F1322" s="91" t="s">
        <v>1319</v>
      </c>
    </row>
    <row r="1323" spans="1:6" ht="14.25">
      <c r="A1323" s="86" t="s">
        <v>1318</v>
      </c>
      <c r="B1323" s="63">
        <v>3</v>
      </c>
      <c r="C1323" s="63">
        <v>10</v>
      </c>
      <c r="D1323" s="63">
        <v>1</v>
      </c>
      <c r="E1323" s="73">
        <v>35000000</v>
      </c>
      <c r="F1323" s="91" t="s">
        <v>1320</v>
      </c>
    </row>
    <row r="1324" spans="1:6" ht="14.25">
      <c r="A1324" s="86" t="s">
        <v>1009</v>
      </c>
      <c r="B1324" s="63">
        <v>3</v>
      </c>
      <c r="C1324" s="63">
        <v>5</v>
      </c>
      <c r="D1324" s="63">
        <v>1</v>
      </c>
      <c r="E1324" s="73">
        <v>13000000</v>
      </c>
      <c r="F1324" s="91" t="s">
        <v>620</v>
      </c>
    </row>
    <row r="1325" spans="1:6" ht="14.25">
      <c r="A1325" s="86"/>
      <c r="B1325" s="63"/>
      <c r="C1325" s="63"/>
      <c r="D1325" s="63"/>
      <c r="E1325" s="73"/>
      <c r="F1325" s="91"/>
    </row>
    <row r="1326" spans="1:6" ht="15">
      <c r="A1326" s="86"/>
      <c r="B1326" s="63"/>
      <c r="C1326" s="63"/>
      <c r="D1326" s="63"/>
      <c r="E1326" s="219">
        <v>1829500000</v>
      </c>
      <c r="F1326" s="217" t="s">
        <v>1725</v>
      </c>
    </row>
    <row r="1327" spans="1:6" ht="14.25">
      <c r="A1327" s="225" t="s">
        <v>621</v>
      </c>
      <c r="B1327" s="200">
        <v>4</v>
      </c>
      <c r="C1327" s="200">
        <v>5</v>
      </c>
      <c r="D1327" s="200">
        <v>1</v>
      </c>
      <c r="E1327" s="227">
        <v>150000000</v>
      </c>
      <c r="F1327" s="136" t="s">
        <v>622</v>
      </c>
    </row>
    <row r="1328" spans="1:6" ht="14.25">
      <c r="A1328" s="225" t="s">
        <v>621</v>
      </c>
      <c r="B1328" s="200">
        <v>4</v>
      </c>
      <c r="C1328" s="200">
        <v>5</v>
      </c>
      <c r="D1328" s="200">
        <v>1</v>
      </c>
      <c r="E1328" s="227">
        <v>132000000</v>
      </c>
      <c r="F1328" s="136" t="s">
        <v>623</v>
      </c>
    </row>
    <row r="1329" spans="1:6" ht="14.25">
      <c r="A1329" s="247" t="s">
        <v>621</v>
      </c>
      <c r="B1329" s="259">
        <v>5</v>
      </c>
      <c r="C1329" s="200">
        <v>1</v>
      </c>
      <c r="D1329" s="200">
        <v>27</v>
      </c>
      <c r="E1329" s="260">
        <v>27000000</v>
      </c>
      <c r="F1329" s="136" t="s">
        <v>205</v>
      </c>
    </row>
    <row r="1330" spans="1:6" ht="14.25">
      <c r="A1330" s="225" t="s">
        <v>621</v>
      </c>
      <c r="B1330" s="200">
        <v>4</v>
      </c>
      <c r="C1330" s="200">
        <v>5</v>
      </c>
      <c r="D1330" s="200">
        <v>1</v>
      </c>
      <c r="E1330" s="227">
        <v>14220160</v>
      </c>
      <c r="F1330" s="136" t="s">
        <v>624</v>
      </c>
    </row>
    <row r="1331" spans="1:6" ht="14.25">
      <c r="A1331" s="225" t="s">
        <v>621</v>
      </c>
      <c r="B1331" s="200">
        <v>5</v>
      </c>
      <c r="C1331" s="200">
        <v>1</v>
      </c>
      <c r="D1331" s="200">
        <v>27</v>
      </c>
      <c r="E1331" s="227">
        <v>156600</v>
      </c>
      <c r="F1331" s="136" t="s">
        <v>748</v>
      </c>
    </row>
    <row r="1332" spans="1:6" ht="14.25">
      <c r="A1332" s="264" t="s">
        <v>201</v>
      </c>
      <c r="B1332" s="441">
        <v>5</v>
      </c>
      <c r="C1332" s="442">
        <v>1</v>
      </c>
      <c r="D1332" s="442">
        <v>27</v>
      </c>
      <c r="E1332" s="443">
        <v>1699200</v>
      </c>
      <c r="F1332" s="444" t="s">
        <v>625</v>
      </c>
    </row>
    <row r="1333" spans="1:6" ht="14.25">
      <c r="A1333" s="86" t="s">
        <v>201</v>
      </c>
      <c r="B1333" s="63">
        <v>4</v>
      </c>
      <c r="C1333" s="63">
        <v>5</v>
      </c>
      <c r="D1333" s="63">
        <v>1</v>
      </c>
      <c r="E1333" s="73">
        <v>1268843535.1784</v>
      </c>
      <c r="F1333" s="91" t="s">
        <v>625</v>
      </c>
    </row>
    <row r="1334" spans="1:6" ht="14.25">
      <c r="A1334" s="86"/>
      <c r="B1334" s="63"/>
      <c r="C1334" s="63"/>
      <c r="D1334" s="63"/>
      <c r="E1334" s="73"/>
      <c r="F1334" s="91"/>
    </row>
    <row r="1335" spans="1:6" ht="15">
      <c r="A1335" s="86"/>
      <c r="B1335" s="63"/>
      <c r="C1335" s="63"/>
      <c r="D1335" s="63"/>
      <c r="E1335" s="220">
        <v>284180000</v>
      </c>
      <c r="F1335" s="217" t="s">
        <v>1726</v>
      </c>
    </row>
    <row r="1336" spans="1:6" ht="14.25">
      <c r="A1336" s="86" t="s">
        <v>439</v>
      </c>
      <c r="B1336" s="63">
        <v>4</v>
      </c>
      <c r="C1336" s="63">
        <v>11</v>
      </c>
      <c r="D1336" s="63">
        <v>1</v>
      </c>
      <c r="E1336" s="73">
        <v>28350000</v>
      </c>
      <c r="F1336" s="91" t="s">
        <v>626</v>
      </c>
    </row>
    <row r="1337" spans="1:6" ht="14.25">
      <c r="A1337" s="86" t="s">
        <v>627</v>
      </c>
      <c r="B1337" s="63">
        <v>4</v>
      </c>
      <c r="C1337" s="63">
        <v>5</v>
      </c>
      <c r="D1337" s="63">
        <v>1</v>
      </c>
      <c r="E1337" s="73">
        <v>118640000</v>
      </c>
      <c r="F1337" s="91" t="s">
        <v>628</v>
      </c>
    </row>
    <row r="1338" spans="1:6" ht="14.25">
      <c r="A1338" s="86" t="s">
        <v>627</v>
      </c>
      <c r="B1338" s="63">
        <v>4</v>
      </c>
      <c r="C1338" s="63">
        <v>5</v>
      </c>
      <c r="D1338" s="63">
        <v>1</v>
      </c>
      <c r="E1338" s="73">
        <v>137190000</v>
      </c>
      <c r="F1338" s="91" t="s">
        <v>629</v>
      </c>
    </row>
    <row r="1339" spans="1:6" ht="14.25">
      <c r="A1339" s="86"/>
      <c r="B1339" s="63"/>
      <c r="C1339" s="63"/>
      <c r="D1339" s="63"/>
      <c r="E1339" s="73"/>
      <c r="F1339" s="91"/>
    </row>
    <row r="1340" spans="1:6" ht="15">
      <c r="A1340" s="86"/>
      <c r="B1340" s="63"/>
      <c r="C1340" s="63"/>
      <c r="D1340" s="63"/>
      <c r="E1340" s="220">
        <v>803000000</v>
      </c>
      <c r="F1340" s="217" t="s">
        <v>1727</v>
      </c>
    </row>
    <row r="1341" spans="1:6" ht="14.25">
      <c r="A1341" s="86" t="s">
        <v>1318</v>
      </c>
      <c r="B1341" s="63">
        <v>4</v>
      </c>
      <c r="C1341" s="63">
        <v>5</v>
      </c>
      <c r="D1341" s="63">
        <v>1</v>
      </c>
      <c r="E1341" s="73">
        <v>83000000</v>
      </c>
      <c r="F1341" s="91" t="s">
        <v>630</v>
      </c>
    </row>
    <row r="1342" spans="1:6" ht="14.25">
      <c r="A1342" s="225" t="s">
        <v>631</v>
      </c>
      <c r="B1342" s="200">
        <v>4</v>
      </c>
      <c r="C1342" s="200">
        <v>5</v>
      </c>
      <c r="D1342" s="200">
        <v>1</v>
      </c>
      <c r="E1342" s="227">
        <v>105000000</v>
      </c>
      <c r="F1342" s="136" t="s">
        <v>632</v>
      </c>
    </row>
    <row r="1343" spans="1:6" ht="14.25">
      <c r="A1343" s="225" t="s">
        <v>631</v>
      </c>
      <c r="B1343" s="259">
        <v>5</v>
      </c>
      <c r="C1343" s="200">
        <v>1</v>
      </c>
      <c r="D1343" s="200">
        <v>12</v>
      </c>
      <c r="E1343" s="227">
        <v>1000000</v>
      </c>
      <c r="F1343" s="136" t="s">
        <v>1040</v>
      </c>
    </row>
    <row r="1344" spans="1:6" ht="14.25">
      <c r="A1344" s="225" t="s">
        <v>1842</v>
      </c>
      <c r="B1344" s="259">
        <v>5</v>
      </c>
      <c r="C1344" s="200">
        <v>1</v>
      </c>
      <c r="D1344" s="200">
        <v>27</v>
      </c>
      <c r="E1344" s="260">
        <v>1500000</v>
      </c>
      <c r="F1344" s="136" t="s">
        <v>1040</v>
      </c>
    </row>
    <row r="1345" spans="1:6" ht="14.25">
      <c r="A1345" s="225" t="s">
        <v>1573</v>
      </c>
      <c r="B1345" s="200">
        <v>4</v>
      </c>
      <c r="C1345" s="200">
        <v>5</v>
      </c>
      <c r="D1345" s="200">
        <v>1</v>
      </c>
      <c r="E1345" s="227">
        <v>675000000</v>
      </c>
      <c r="F1345" s="288" t="s">
        <v>1572</v>
      </c>
    </row>
    <row r="1346" spans="1:6" ht="12.75">
      <c r="A1346" s="225" t="s">
        <v>1841</v>
      </c>
      <c r="B1346" s="200">
        <v>5</v>
      </c>
      <c r="C1346" s="200">
        <v>1</v>
      </c>
      <c r="D1346" s="200">
        <v>27</v>
      </c>
      <c r="E1346" s="227">
        <v>25000000</v>
      </c>
      <c r="F1346" s="255" t="s">
        <v>1571</v>
      </c>
    </row>
    <row r="1347" spans="1:6" ht="14.25">
      <c r="A1347" s="225" t="s">
        <v>631</v>
      </c>
      <c r="B1347" s="200">
        <v>4</v>
      </c>
      <c r="C1347" s="200">
        <v>5</v>
      </c>
      <c r="D1347" s="200">
        <v>1</v>
      </c>
      <c r="E1347" s="227">
        <v>45000000</v>
      </c>
      <c r="F1347" s="136" t="s">
        <v>633</v>
      </c>
    </row>
    <row r="1348" spans="1:6" ht="14.25">
      <c r="A1348" s="225" t="s">
        <v>1318</v>
      </c>
      <c r="B1348" s="200">
        <v>4</v>
      </c>
      <c r="C1348" s="200">
        <v>4</v>
      </c>
      <c r="D1348" s="200">
        <v>1</v>
      </c>
      <c r="E1348" s="227">
        <v>270821311</v>
      </c>
      <c r="F1348" s="136" t="s">
        <v>634</v>
      </c>
    </row>
    <row r="1349" spans="1:6" ht="14.25">
      <c r="A1349" s="225" t="s">
        <v>621</v>
      </c>
      <c r="B1349" s="200">
        <v>4</v>
      </c>
      <c r="C1349" s="200">
        <v>5</v>
      </c>
      <c r="D1349" s="200">
        <v>1</v>
      </c>
      <c r="E1349" s="227">
        <v>60800000</v>
      </c>
      <c r="F1349" s="136" t="s">
        <v>635</v>
      </c>
    </row>
    <row r="1350" spans="1:6" ht="14.25">
      <c r="A1350" s="86" t="s">
        <v>621</v>
      </c>
      <c r="B1350" s="63">
        <v>4</v>
      </c>
      <c r="C1350" s="63">
        <v>5</v>
      </c>
      <c r="D1350" s="63">
        <v>1</v>
      </c>
      <c r="E1350" s="73">
        <v>5378687.999999999</v>
      </c>
      <c r="F1350" s="91" t="s">
        <v>636</v>
      </c>
    </row>
    <row r="1351" spans="1:6" ht="14.25">
      <c r="A1351" s="86"/>
      <c r="B1351" s="63"/>
      <c r="C1351" s="63"/>
      <c r="D1351" s="63"/>
      <c r="E1351" s="73"/>
      <c r="F1351" s="91"/>
    </row>
    <row r="1352" spans="1:6" ht="15">
      <c r="A1352" s="86"/>
      <c r="B1352" s="63"/>
      <c r="C1352" s="63"/>
      <c r="D1352" s="63"/>
      <c r="E1352" s="220">
        <v>1587500000</v>
      </c>
      <c r="F1352" s="217" t="s">
        <v>1728</v>
      </c>
    </row>
    <row r="1353" spans="1:6" ht="14.25">
      <c r="A1353" s="86" t="s">
        <v>637</v>
      </c>
      <c r="B1353" s="63">
        <v>1</v>
      </c>
      <c r="C1353" s="63">
        <v>3</v>
      </c>
      <c r="D1353" s="63">
        <v>1</v>
      </c>
      <c r="E1353" s="73">
        <v>1263150000</v>
      </c>
      <c r="F1353" s="91" t="s">
        <v>1491</v>
      </c>
    </row>
    <row r="1354" spans="1:6" ht="14.25">
      <c r="A1354" s="86" t="s">
        <v>637</v>
      </c>
      <c r="B1354" s="63">
        <v>1</v>
      </c>
      <c r="C1354" s="63">
        <v>3</v>
      </c>
      <c r="D1354" s="63">
        <v>1</v>
      </c>
      <c r="E1354" s="73">
        <v>20000000</v>
      </c>
      <c r="F1354" s="91" t="s">
        <v>1492</v>
      </c>
    </row>
    <row r="1355" spans="1:6" ht="14.25">
      <c r="A1355" s="86"/>
      <c r="B1355" s="63"/>
      <c r="C1355" s="63"/>
      <c r="D1355" s="63"/>
      <c r="E1355" s="73"/>
      <c r="F1355" s="91"/>
    </row>
    <row r="1356" spans="1:6" ht="15">
      <c r="A1356" s="86"/>
      <c r="B1356" s="63"/>
      <c r="C1356" s="63"/>
      <c r="D1356" s="63"/>
      <c r="E1356" s="160">
        <v>273244372</v>
      </c>
      <c r="F1356" s="101" t="s">
        <v>1729</v>
      </c>
    </row>
    <row r="1357" spans="1:6" ht="14.25">
      <c r="A1357" s="86" t="s">
        <v>1493</v>
      </c>
      <c r="B1357" s="63">
        <v>3</v>
      </c>
      <c r="C1357" s="63">
        <v>4</v>
      </c>
      <c r="D1357" s="63">
        <v>1</v>
      </c>
      <c r="E1357" s="73">
        <v>60000000</v>
      </c>
      <c r="F1357" s="112" t="s">
        <v>1494</v>
      </c>
    </row>
    <row r="1358" spans="1:6" ht="14.25">
      <c r="A1358" s="86" t="s">
        <v>1493</v>
      </c>
      <c r="B1358" s="63">
        <v>3</v>
      </c>
      <c r="C1358" s="63">
        <v>4</v>
      </c>
      <c r="D1358" s="63">
        <v>1</v>
      </c>
      <c r="E1358" s="73">
        <v>100900000</v>
      </c>
      <c r="F1358" s="112" t="s">
        <v>1495</v>
      </c>
    </row>
    <row r="1359" spans="1:6" ht="14.25">
      <c r="A1359" s="86" t="s">
        <v>1493</v>
      </c>
      <c r="B1359" s="63">
        <v>3</v>
      </c>
      <c r="C1359" s="63">
        <v>4</v>
      </c>
      <c r="D1359" s="63">
        <v>1</v>
      </c>
      <c r="E1359" s="73">
        <v>2922000</v>
      </c>
      <c r="F1359" s="112" t="s">
        <v>1496</v>
      </c>
    </row>
    <row r="1360" spans="1:6" ht="14.25">
      <c r="A1360" s="86"/>
      <c r="B1360" s="63"/>
      <c r="C1360" s="63"/>
      <c r="D1360" s="63"/>
      <c r="E1360" s="73"/>
      <c r="F1360" s="112"/>
    </row>
    <row r="1361" spans="1:6" ht="15">
      <c r="A1361" s="86"/>
      <c r="B1361" s="63"/>
      <c r="C1361" s="63"/>
      <c r="D1361" s="63"/>
      <c r="E1361" s="160">
        <v>600000000</v>
      </c>
      <c r="F1361" s="101" t="s">
        <v>1730</v>
      </c>
    </row>
    <row r="1362" spans="1:6" ht="15">
      <c r="A1362" s="86" t="s">
        <v>1440</v>
      </c>
      <c r="B1362" s="63">
        <v>3</v>
      </c>
      <c r="C1362" s="63">
        <v>4</v>
      </c>
      <c r="D1362" s="63">
        <v>1</v>
      </c>
      <c r="E1362" s="73">
        <v>97727412</v>
      </c>
      <c r="F1362" s="139" t="s">
        <v>1441</v>
      </c>
    </row>
    <row r="1363" spans="1:6" ht="15">
      <c r="A1363" s="86" t="s">
        <v>1442</v>
      </c>
      <c r="B1363" s="63">
        <v>3</v>
      </c>
      <c r="C1363" s="63">
        <v>4</v>
      </c>
      <c r="D1363" s="63">
        <v>1</v>
      </c>
      <c r="E1363" s="73">
        <v>36787401</v>
      </c>
      <c r="F1363" s="139" t="s">
        <v>1443</v>
      </c>
    </row>
    <row r="1364" spans="1:6" ht="15">
      <c r="A1364" s="86" t="s">
        <v>1440</v>
      </c>
      <c r="B1364" s="63">
        <v>3</v>
      </c>
      <c r="C1364" s="63">
        <v>4</v>
      </c>
      <c r="D1364" s="63">
        <v>1</v>
      </c>
      <c r="E1364" s="73">
        <v>68917607</v>
      </c>
      <c r="F1364" s="139" t="s">
        <v>809</v>
      </c>
    </row>
    <row r="1365" spans="1:6" ht="15">
      <c r="A1365" s="86" t="s">
        <v>810</v>
      </c>
      <c r="B1365" s="63">
        <v>3</v>
      </c>
      <c r="C1365" s="63">
        <v>4</v>
      </c>
      <c r="D1365" s="63">
        <v>1</v>
      </c>
      <c r="E1365" s="73">
        <v>11000000</v>
      </c>
      <c r="F1365" s="139" t="s">
        <v>811</v>
      </c>
    </row>
    <row r="1366" spans="1:6" ht="15">
      <c r="A1366" s="86" t="s">
        <v>1442</v>
      </c>
      <c r="B1366" s="63">
        <v>3</v>
      </c>
      <c r="C1366" s="63">
        <v>4</v>
      </c>
      <c r="D1366" s="63">
        <v>1</v>
      </c>
      <c r="E1366" s="73">
        <v>43000000</v>
      </c>
      <c r="F1366" s="139" t="s">
        <v>812</v>
      </c>
    </row>
    <row r="1367" spans="1:6" ht="15">
      <c r="A1367" s="86" t="s">
        <v>1442</v>
      </c>
      <c r="B1367" s="63">
        <v>3</v>
      </c>
      <c r="C1367" s="63">
        <v>4</v>
      </c>
      <c r="D1367" s="63">
        <v>1</v>
      </c>
      <c r="E1367" s="73">
        <v>10000000</v>
      </c>
      <c r="F1367" s="139" t="s">
        <v>1858</v>
      </c>
    </row>
    <row r="1368" spans="1:6" ht="15">
      <c r="A1368" s="86" t="s">
        <v>1442</v>
      </c>
      <c r="B1368" s="63">
        <v>3</v>
      </c>
      <c r="C1368" s="63">
        <v>4</v>
      </c>
      <c r="D1368" s="63">
        <v>1</v>
      </c>
      <c r="E1368" s="73">
        <v>185153843.8</v>
      </c>
      <c r="F1368" s="139" t="s">
        <v>1859</v>
      </c>
    </row>
    <row r="1369" spans="1:6" ht="15">
      <c r="A1369" s="86" t="s">
        <v>1442</v>
      </c>
      <c r="B1369" s="63">
        <v>3</v>
      </c>
      <c r="C1369" s="63">
        <v>4</v>
      </c>
      <c r="D1369" s="63">
        <v>1</v>
      </c>
      <c r="E1369" s="73">
        <v>1110601200.8</v>
      </c>
      <c r="F1369" s="139" t="s">
        <v>1860</v>
      </c>
    </row>
    <row r="1370" spans="1:6" ht="15.75">
      <c r="A1370" s="86"/>
      <c r="B1370" s="63"/>
      <c r="C1370" s="63"/>
      <c r="D1370" s="63"/>
      <c r="E1370" s="160">
        <v>121000000</v>
      </c>
      <c r="F1370" s="83" t="s">
        <v>1731</v>
      </c>
    </row>
    <row r="1371" spans="1:6" ht="15.75">
      <c r="A1371" s="76" t="s">
        <v>1900</v>
      </c>
      <c r="B1371" s="74">
        <v>4</v>
      </c>
      <c r="C1371" s="74">
        <v>5</v>
      </c>
      <c r="D1371" s="74">
        <v>1</v>
      </c>
      <c r="E1371" s="89">
        <v>106210000</v>
      </c>
      <c r="F1371" s="83" t="s">
        <v>1861</v>
      </c>
    </row>
    <row r="1372" spans="1:6" ht="15.75">
      <c r="A1372" s="76"/>
      <c r="B1372" s="74"/>
      <c r="C1372" s="74"/>
      <c r="D1372" s="74"/>
      <c r="E1372" s="89"/>
      <c r="F1372" s="83"/>
    </row>
    <row r="1373" spans="1:6" ht="15.75">
      <c r="A1373" s="76"/>
      <c r="B1373" s="74"/>
      <c r="C1373" s="74"/>
      <c r="D1373" s="74"/>
      <c r="E1373" s="160">
        <v>20000000</v>
      </c>
      <c r="F1373" s="83" t="s">
        <v>1732</v>
      </c>
    </row>
    <row r="1374" spans="1:6" ht="16.5" thickBot="1">
      <c r="A1374" s="86" t="s">
        <v>1493</v>
      </c>
      <c r="B1374" s="191">
        <v>3</v>
      </c>
      <c r="C1374" s="63">
        <v>5</v>
      </c>
      <c r="D1374" s="63">
        <v>1</v>
      </c>
      <c r="E1374" s="73">
        <v>1090000000</v>
      </c>
      <c r="F1374" s="70" t="s">
        <v>1375</v>
      </c>
    </row>
    <row r="1375" spans="1:6" ht="12.75">
      <c r="A1375" s="86" t="s">
        <v>987</v>
      </c>
      <c r="B1375" s="71">
        <v>4</v>
      </c>
      <c r="C1375" s="71">
        <v>10</v>
      </c>
      <c r="D1375" s="71">
        <v>1</v>
      </c>
      <c r="E1375" s="189">
        <v>172000000</v>
      </c>
      <c r="F1375" s="140" t="s">
        <v>1977</v>
      </c>
    </row>
    <row r="1376" spans="1:6" ht="12.75">
      <c r="A1376" s="86" t="s">
        <v>1778</v>
      </c>
      <c r="B1376" s="71">
        <v>4</v>
      </c>
      <c r="C1376" s="71">
        <v>10</v>
      </c>
      <c r="D1376" s="71">
        <v>1</v>
      </c>
      <c r="E1376" s="189">
        <v>509685625.07</v>
      </c>
      <c r="F1376" s="141" t="s">
        <v>1111</v>
      </c>
    </row>
    <row r="1377" spans="1:6" ht="14.25">
      <c r="A1377" s="86" t="s">
        <v>987</v>
      </c>
      <c r="B1377" s="71">
        <v>4</v>
      </c>
      <c r="C1377" s="71">
        <v>10</v>
      </c>
      <c r="D1377" s="71">
        <v>1</v>
      </c>
      <c r="E1377" s="192">
        <v>83130967.34</v>
      </c>
      <c r="F1377" s="142" t="s">
        <v>1108</v>
      </c>
    </row>
    <row r="1378" spans="1:6" ht="12.75">
      <c r="A1378" s="225" t="s">
        <v>814</v>
      </c>
      <c r="B1378" s="284">
        <v>4</v>
      </c>
      <c r="C1378" s="284">
        <v>10</v>
      </c>
      <c r="D1378" s="284">
        <v>1</v>
      </c>
      <c r="E1378" s="232">
        <v>59520000</v>
      </c>
      <c r="F1378" s="445" t="s">
        <v>1109</v>
      </c>
    </row>
    <row r="1379" spans="1:6" ht="12.75">
      <c r="A1379" s="225" t="s">
        <v>814</v>
      </c>
      <c r="B1379" s="284">
        <v>4</v>
      </c>
      <c r="C1379" s="284">
        <v>11</v>
      </c>
      <c r="D1379" s="284">
        <v>1</v>
      </c>
      <c r="E1379" s="232">
        <v>113100000</v>
      </c>
      <c r="F1379" s="445" t="s">
        <v>813</v>
      </c>
    </row>
    <row r="1380" spans="1:6" ht="12.75">
      <c r="A1380" s="225" t="s">
        <v>1777</v>
      </c>
      <c r="B1380" s="284">
        <v>4</v>
      </c>
      <c r="C1380" s="284">
        <v>1</v>
      </c>
      <c r="D1380" s="284">
        <v>1</v>
      </c>
      <c r="E1380" s="262">
        <v>33051326</v>
      </c>
      <c r="F1380" s="445" t="s">
        <v>766</v>
      </c>
    </row>
    <row r="1381" spans="1:6" ht="12.75">
      <c r="A1381" s="225" t="s">
        <v>814</v>
      </c>
      <c r="B1381" s="284">
        <v>4</v>
      </c>
      <c r="C1381" s="284">
        <v>11</v>
      </c>
      <c r="D1381" s="284">
        <v>1</v>
      </c>
      <c r="E1381" s="232">
        <v>225206603.66</v>
      </c>
      <c r="F1381" s="445" t="s">
        <v>1061</v>
      </c>
    </row>
    <row r="1382" spans="1:6" ht="12.75">
      <c r="A1382" s="225" t="s">
        <v>987</v>
      </c>
      <c r="B1382" s="284">
        <v>4</v>
      </c>
      <c r="C1382" s="284">
        <v>11</v>
      </c>
      <c r="D1382" s="284">
        <v>1</v>
      </c>
      <c r="E1382" s="232">
        <v>50000000</v>
      </c>
      <c r="F1382" s="445" t="s">
        <v>387</v>
      </c>
    </row>
    <row r="1383" spans="1:6" ht="25.5">
      <c r="A1383" s="225" t="s">
        <v>1777</v>
      </c>
      <c r="B1383" s="284">
        <v>4</v>
      </c>
      <c r="C1383" s="284">
        <v>11</v>
      </c>
      <c r="D1383" s="284">
        <v>1</v>
      </c>
      <c r="E1383" s="232">
        <v>50000000</v>
      </c>
      <c r="F1383" s="446" t="s">
        <v>1779</v>
      </c>
    </row>
    <row r="1384" spans="1:6" ht="12.75">
      <c r="A1384" s="225" t="s">
        <v>1777</v>
      </c>
      <c r="B1384" s="284">
        <v>4</v>
      </c>
      <c r="C1384" s="284">
        <v>11</v>
      </c>
      <c r="D1384" s="284">
        <v>1</v>
      </c>
      <c r="E1384" s="232">
        <v>63000000</v>
      </c>
      <c r="F1384" s="446" t="s">
        <v>1780</v>
      </c>
    </row>
    <row r="1385" spans="1:6" ht="25.5">
      <c r="A1385" s="225" t="s">
        <v>621</v>
      </c>
      <c r="B1385" s="284">
        <v>4</v>
      </c>
      <c r="C1385" s="284">
        <v>11</v>
      </c>
      <c r="D1385" s="284">
        <v>1</v>
      </c>
      <c r="E1385" s="232">
        <v>299997596.96</v>
      </c>
      <c r="F1385" s="446" t="s">
        <v>769</v>
      </c>
    </row>
    <row r="1386" spans="1:6" ht="38.25">
      <c r="A1386" s="225" t="s">
        <v>1778</v>
      </c>
      <c r="B1386" s="284">
        <v>4</v>
      </c>
      <c r="C1386" s="284">
        <v>11</v>
      </c>
      <c r="D1386" s="284">
        <v>1</v>
      </c>
      <c r="E1386" s="232">
        <v>548191525.32</v>
      </c>
      <c r="F1386" s="446" t="s">
        <v>1973</v>
      </c>
    </row>
    <row r="1387" spans="1:6" ht="25.5">
      <c r="A1387" s="225" t="s">
        <v>987</v>
      </c>
      <c r="B1387" s="284">
        <v>4</v>
      </c>
      <c r="C1387" s="284">
        <v>11</v>
      </c>
      <c r="D1387" s="284">
        <v>1</v>
      </c>
      <c r="E1387" s="232">
        <v>200000</v>
      </c>
      <c r="F1387" s="447" t="s">
        <v>1974</v>
      </c>
    </row>
    <row r="1388" spans="1:6" ht="12.75">
      <c r="A1388" s="225" t="s">
        <v>987</v>
      </c>
      <c r="B1388" s="284">
        <v>4</v>
      </c>
      <c r="C1388" s="284">
        <v>11</v>
      </c>
      <c r="D1388" s="284">
        <v>1</v>
      </c>
      <c r="E1388" s="232">
        <v>200000</v>
      </c>
      <c r="F1388" s="447" t="s">
        <v>1110</v>
      </c>
    </row>
    <row r="1389" spans="1:6" ht="15.75">
      <c r="A1389" s="225" t="s">
        <v>652</v>
      </c>
      <c r="B1389" s="284">
        <v>4</v>
      </c>
      <c r="C1389" s="284">
        <v>8</v>
      </c>
      <c r="D1389" s="284">
        <v>1</v>
      </c>
      <c r="E1389" s="262">
        <v>140000000</v>
      </c>
      <c r="F1389" s="448" t="s">
        <v>830</v>
      </c>
    </row>
    <row r="1390" spans="1:6" ht="25.5">
      <c r="A1390" s="225" t="s">
        <v>1901</v>
      </c>
      <c r="B1390" s="284">
        <v>4</v>
      </c>
      <c r="C1390" s="449">
        <v>6</v>
      </c>
      <c r="D1390" s="284">
        <v>1</v>
      </c>
      <c r="E1390" s="232">
        <v>2500000000</v>
      </c>
      <c r="F1390" s="446" t="s">
        <v>1013</v>
      </c>
    </row>
    <row r="1391" spans="1:6" ht="25.5">
      <c r="A1391" s="225" t="s">
        <v>1901</v>
      </c>
      <c r="B1391" s="284">
        <v>1</v>
      </c>
      <c r="C1391" s="284">
        <v>9</v>
      </c>
      <c r="D1391" s="284">
        <v>1</v>
      </c>
      <c r="E1391" s="232">
        <v>2500000</v>
      </c>
      <c r="F1391" s="450" t="s">
        <v>1012</v>
      </c>
    </row>
    <row r="1392" spans="1:6" ht="12.75">
      <c r="A1392" s="225" t="s">
        <v>1781</v>
      </c>
      <c r="B1392" s="284">
        <v>4</v>
      </c>
      <c r="C1392" s="284">
        <v>9</v>
      </c>
      <c r="D1392" s="284">
        <v>1</v>
      </c>
      <c r="E1392" s="232">
        <v>450000000</v>
      </c>
      <c r="F1392" s="450" t="s">
        <v>1782</v>
      </c>
    </row>
    <row r="1393" spans="1:6" ht="12.75">
      <c r="A1393" s="256" t="s">
        <v>1812</v>
      </c>
      <c r="B1393" s="284">
        <v>4</v>
      </c>
      <c r="C1393" s="284">
        <v>9</v>
      </c>
      <c r="D1393" s="284">
        <v>1</v>
      </c>
      <c r="E1393" s="232">
        <v>65000000</v>
      </c>
      <c r="F1393" s="450" t="s">
        <v>1783</v>
      </c>
    </row>
    <row r="1394" spans="1:6" ht="12.75">
      <c r="A1394" s="225" t="s">
        <v>988</v>
      </c>
      <c r="B1394" s="284">
        <v>1</v>
      </c>
      <c r="C1394" s="284">
        <v>9</v>
      </c>
      <c r="D1394" s="284">
        <v>1</v>
      </c>
      <c r="E1394" s="232">
        <v>750000000</v>
      </c>
      <c r="F1394" s="450" t="s">
        <v>1010</v>
      </c>
    </row>
    <row r="1395" spans="1:6" ht="12.75">
      <c r="A1395" s="225" t="s">
        <v>1781</v>
      </c>
      <c r="B1395" s="284">
        <v>4</v>
      </c>
      <c r="C1395" s="284">
        <v>9</v>
      </c>
      <c r="D1395" s="284">
        <v>1</v>
      </c>
      <c r="E1395" s="232">
        <v>75000000</v>
      </c>
      <c r="F1395" s="450" t="s">
        <v>1001</v>
      </c>
    </row>
    <row r="1396" spans="1:6" ht="12.75">
      <c r="A1396" s="225" t="s">
        <v>989</v>
      </c>
      <c r="B1396" s="284">
        <v>1</v>
      </c>
      <c r="C1396" s="284">
        <v>9</v>
      </c>
      <c r="D1396" s="284">
        <v>1</v>
      </c>
      <c r="E1396" s="232">
        <v>250000000</v>
      </c>
      <c r="F1396" s="450" t="s">
        <v>727</v>
      </c>
    </row>
    <row r="1397" spans="1:6" ht="12.75">
      <c r="A1397" s="225" t="s">
        <v>1750</v>
      </c>
      <c r="B1397" s="284">
        <v>4</v>
      </c>
      <c r="C1397" s="284">
        <v>9</v>
      </c>
      <c r="D1397" s="284">
        <v>1</v>
      </c>
      <c r="E1397" s="232">
        <v>135000000</v>
      </c>
      <c r="F1397" s="450" t="s">
        <v>835</v>
      </c>
    </row>
    <row r="1398" spans="1:6" ht="12.75">
      <c r="A1398" s="225" t="s">
        <v>1750</v>
      </c>
      <c r="B1398" s="284">
        <v>1</v>
      </c>
      <c r="C1398" s="284">
        <v>9</v>
      </c>
      <c r="D1398" s="284">
        <v>1</v>
      </c>
      <c r="E1398" s="232">
        <v>130000000</v>
      </c>
      <c r="F1398" s="450" t="s">
        <v>1053</v>
      </c>
    </row>
    <row r="1399" spans="1:6" ht="25.5">
      <c r="A1399" s="225" t="s">
        <v>1781</v>
      </c>
      <c r="B1399" s="284">
        <v>1</v>
      </c>
      <c r="C1399" s="284">
        <v>9</v>
      </c>
      <c r="D1399" s="284">
        <v>1</v>
      </c>
      <c r="E1399" s="232">
        <v>320000000</v>
      </c>
      <c r="F1399" s="450" t="s">
        <v>94</v>
      </c>
    </row>
    <row r="1400" spans="1:6" ht="25.5">
      <c r="A1400" s="225" t="s">
        <v>989</v>
      </c>
      <c r="B1400" s="284">
        <v>1</v>
      </c>
      <c r="C1400" s="284">
        <v>9</v>
      </c>
      <c r="D1400" s="284">
        <v>1</v>
      </c>
      <c r="E1400" s="232">
        <v>117000000</v>
      </c>
      <c r="F1400" s="450" t="s">
        <v>1057</v>
      </c>
    </row>
    <row r="1401" spans="1:6" ht="38.25">
      <c r="A1401" s="225" t="s">
        <v>989</v>
      </c>
      <c r="B1401" s="284">
        <v>1</v>
      </c>
      <c r="C1401" s="284">
        <v>9</v>
      </c>
      <c r="D1401" s="284">
        <v>1</v>
      </c>
      <c r="E1401" s="232">
        <v>425000000</v>
      </c>
      <c r="F1401" s="450" t="s">
        <v>1014</v>
      </c>
    </row>
    <row r="1402" spans="1:6" ht="25.5">
      <c r="A1402" s="225" t="s">
        <v>989</v>
      </c>
      <c r="B1402" s="284">
        <v>1</v>
      </c>
      <c r="C1402" s="284">
        <v>9</v>
      </c>
      <c r="D1402" s="284">
        <v>1</v>
      </c>
      <c r="E1402" s="232">
        <v>300000000</v>
      </c>
      <c r="F1402" s="450" t="s">
        <v>1016</v>
      </c>
    </row>
    <row r="1403" spans="1:6" ht="38.25">
      <c r="A1403" s="225" t="s">
        <v>989</v>
      </c>
      <c r="B1403" s="284">
        <v>1</v>
      </c>
      <c r="C1403" s="284">
        <v>9</v>
      </c>
      <c r="D1403" s="284">
        <v>1</v>
      </c>
      <c r="E1403" s="232">
        <v>350000000</v>
      </c>
      <c r="F1403" s="450" t="s">
        <v>1056</v>
      </c>
    </row>
    <row r="1404" spans="1:6" ht="15">
      <c r="A1404" s="225" t="s">
        <v>990</v>
      </c>
      <c r="B1404" s="284">
        <v>1</v>
      </c>
      <c r="C1404" s="284">
        <v>9</v>
      </c>
      <c r="D1404" s="284">
        <v>1</v>
      </c>
      <c r="E1404" s="232">
        <v>500000000</v>
      </c>
      <c r="F1404" s="451" t="s">
        <v>836</v>
      </c>
    </row>
    <row r="1405" spans="1:6" ht="12.75">
      <c r="A1405" s="225" t="s">
        <v>881</v>
      </c>
      <c r="B1405" s="284">
        <v>4</v>
      </c>
      <c r="C1405" s="284">
        <v>9</v>
      </c>
      <c r="D1405" s="284">
        <v>1</v>
      </c>
      <c r="E1405" s="232">
        <v>272330000</v>
      </c>
      <c r="F1405" s="450" t="s">
        <v>1052</v>
      </c>
    </row>
    <row r="1406" spans="1:6" ht="12.75">
      <c r="A1406" s="225" t="s">
        <v>1778</v>
      </c>
      <c r="B1406" s="284">
        <v>4</v>
      </c>
      <c r="C1406" s="284">
        <v>9</v>
      </c>
      <c r="D1406" s="284">
        <v>1</v>
      </c>
      <c r="E1406" s="232">
        <v>170000000</v>
      </c>
      <c r="F1406" s="450" t="s">
        <v>1058</v>
      </c>
    </row>
    <row r="1407" spans="1:6" ht="38.25">
      <c r="A1407" s="225" t="s">
        <v>1901</v>
      </c>
      <c r="B1407" s="284">
        <v>4</v>
      </c>
      <c r="C1407" s="284">
        <v>9</v>
      </c>
      <c r="D1407" s="284">
        <v>1</v>
      </c>
      <c r="E1407" s="232">
        <v>280000000</v>
      </c>
      <c r="F1407" s="450" t="s">
        <v>1015</v>
      </c>
    </row>
    <row r="1408" spans="1:6" ht="38.25">
      <c r="A1408" s="225" t="s">
        <v>1778</v>
      </c>
      <c r="B1408" s="284">
        <v>1</v>
      </c>
      <c r="C1408" s="284">
        <v>9</v>
      </c>
      <c r="D1408" s="284">
        <v>1</v>
      </c>
      <c r="E1408" s="232">
        <v>1400000000</v>
      </c>
      <c r="F1408" s="450" t="s">
        <v>1055</v>
      </c>
    </row>
    <row r="1409" spans="1:6" ht="12.75">
      <c r="A1409" s="225" t="s">
        <v>1591</v>
      </c>
      <c r="B1409" s="284">
        <v>1</v>
      </c>
      <c r="C1409" s="284">
        <v>9</v>
      </c>
      <c r="D1409" s="284">
        <v>1</v>
      </c>
      <c r="E1409" s="232">
        <v>650000000</v>
      </c>
      <c r="F1409" s="452" t="s">
        <v>1621</v>
      </c>
    </row>
    <row r="1410" spans="1:6" ht="12.75">
      <c r="A1410" s="225" t="s">
        <v>1889</v>
      </c>
      <c r="B1410" s="284">
        <v>1</v>
      </c>
      <c r="C1410" s="284">
        <v>9</v>
      </c>
      <c r="D1410" s="284">
        <v>1</v>
      </c>
      <c r="E1410" s="232">
        <v>550000000</v>
      </c>
      <c r="F1410" s="452" t="s">
        <v>1002</v>
      </c>
    </row>
    <row r="1411" spans="1:6" ht="12.75">
      <c r="A1411" s="225" t="s">
        <v>1750</v>
      </c>
      <c r="B1411" s="284">
        <v>4</v>
      </c>
      <c r="C1411" s="284">
        <v>9</v>
      </c>
      <c r="D1411" s="284">
        <v>1</v>
      </c>
      <c r="E1411" s="232">
        <v>296000000</v>
      </c>
      <c r="F1411" s="450" t="s">
        <v>981</v>
      </c>
    </row>
    <row r="1412" spans="1:6" ht="12.75">
      <c r="A1412" s="225" t="s">
        <v>1747</v>
      </c>
      <c r="B1412" s="284">
        <v>4</v>
      </c>
      <c r="C1412" s="284">
        <v>9</v>
      </c>
      <c r="D1412" s="284">
        <v>1</v>
      </c>
      <c r="E1412" s="232">
        <v>600000000</v>
      </c>
      <c r="F1412" s="450" t="s">
        <v>982</v>
      </c>
    </row>
    <row r="1413" spans="1:6" ht="25.5">
      <c r="A1413" s="225" t="s">
        <v>471</v>
      </c>
      <c r="B1413" s="284">
        <v>4</v>
      </c>
      <c r="C1413" s="284">
        <v>9</v>
      </c>
      <c r="D1413" s="284">
        <v>1</v>
      </c>
      <c r="E1413" s="232">
        <v>230000000</v>
      </c>
      <c r="F1413" s="450" t="s">
        <v>95</v>
      </c>
    </row>
    <row r="1414" spans="1:6" ht="25.5">
      <c r="A1414" s="225" t="s">
        <v>1750</v>
      </c>
      <c r="B1414" s="284">
        <v>1</v>
      </c>
      <c r="C1414" s="284">
        <v>9</v>
      </c>
      <c r="D1414" s="284">
        <v>1</v>
      </c>
      <c r="E1414" s="232">
        <v>700000000</v>
      </c>
      <c r="F1414" s="450" t="s">
        <v>1051</v>
      </c>
    </row>
    <row r="1415" spans="1:6" ht="25.5">
      <c r="A1415" s="225" t="s">
        <v>1318</v>
      </c>
      <c r="B1415" s="284">
        <v>1</v>
      </c>
      <c r="C1415" s="284">
        <v>9</v>
      </c>
      <c r="D1415" s="284">
        <v>1</v>
      </c>
      <c r="E1415" s="232">
        <v>140000000</v>
      </c>
      <c r="F1415" s="450" t="s">
        <v>96</v>
      </c>
    </row>
    <row r="1416" spans="1:6" ht="12.75">
      <c r="A1416" s="225" t="s">
        <v>1890</v>
      </c>
      <c r="B1416" s="284">
        <v>4</v>
      </c>
      <c r="C1416" s="284">
        <v>9</v>
      </c>
      <c r="D1416" s="284">
        <v>1</v>
      </c>
      <c r="E1416" s="232">
        <v>130000000</v>
      </c>
      <c r="F1416" s="450" t="s">
        <v>983</v>
      </c>
    </row>
    <row r="1417" spans="1:6" ht="12.75">
      <c r="A1417" s="225" t="s">
        <v>1778</v>
      </c>
      <c r="B1417" s="284">
        <v>1</v>
      </c>
      <c r="C1417" s="284">
        <v>9</v>
      </c>
      <c r="D1417" s="284">
        <v>1</v>
      </c>
      <c r="E1417" s="232">
        <v>676000000</v>
      </c>
      <c r="F1417" s="450" t="s">
        <v>984</v>
      </c>
    </row>
    <row r="1418" spans="1:6" ht="25.5">
      <c r="A1418" s="225" t="s">
        <v>1744</v>
      </c>
      <c r="B1418" s="284">
        <v>1</v>
      </c>
      <c r="C1418" s="284">
        <v>9</v>
      </c>
      <c r="D1418" s="284">
        <v>1</v>
      </c>
      <c r="E1418" s="232">
        <v>1000000000</v>
      </c>
      <c r="F1418" s="450" t="s">
        <v>1011</v>
      </c>
    </row>
    <row r="1419" spans="1:6" ht="12.75">
      <c r="A1419" s="225" t="s">
        <v>991</v>
      </c>
      <c r="B1419" s="284">
        <v>1</v>
      </c>
      <c r="C1419" s="284">
        <v>9</v>
      </c>
      <c r="D1419" s="284">
        <v>1</v>
      </c>
      <c r="E1419" s="232">
        <v>1000000000</v>
      </c>
      <c r="F1419" s="450" t="s">
        <v>985</v>
      </c>
    </row>
    <row r="1420" spans="1:6" ht="12.75">
      <c r="A1420" s="225" t="s">
        <v>991</v>
      </c>
      <c r="B1420" s="284">
        <v>1</v>
      </c>
      <c r="C1420" s="284">
        <v>9</v>
      </c>
      <c r="D1420" s="284">
        <v>1</v>
      </c>
      <c r="E1420" s="232">
        <v>70000000</v>
      </c>
      <c r="F1420" s="450" t="s">
        <v>97</v>
      </c>
    </row>
    <row r="1421" spans="1:6" ht="12.75">
      <c r="A1421" s="225" t="s">
        <v>637</v>
      </c>
      <c r="B1421" s="284">
        <v>1</v>
      </c>
      <c r="C1421" s="284">
        <v>9</v>
      </c>
      <c r="D1421" s="284">
        <v>1</v>
      </c>
      <c r="E1421" s="232">
        <v>800000000</v>
      </c>
      <c r="F1421" s="450" t="s">
        <v>1054</v>
      </c>
    </row>
    <row r="1422" spans="1:6" ht="25.5">
      <c r="A1422" s="225" t="s">
        <v>1750</v>
      </c>
      <c r="B1422" s="284">
        <v>1</v>
      </c>
      <c r="C1422" s="284">
        <v>9</v>
      </c>
      <c r="D1422" s="284">
        <v>1</v>
      </c>
      <c r="E1422" s="232">
        <v>360000000</v>
      </c>
      <c r="F1422" s="450" t="s">
        <v>98</v>
      </c>
    </row>
    <row r="1423" spans="1:6" ht="12.75">
      <c r="A1423" s="225" t="s">
        <v>992</v>
      </c>
      <c r="B1423" s="284">
        <v>4</v>
      </c>
      <c r="C1423" s="284">
        <v>9</v>
      </c>
      <c r="D1423" s="284">
        <v>1</v>
      </c>
      <c r="E1423" s="232">
        <v>70000000</v>
      </c>
      <c r="F1423" s="453" t="s">
        <v>986</v>
      </c>
    </row>
  </sheetData>
  <sheetProtection/>
  <mergeCells count="4">
    <mergeCell ref="A1026:A1027"/>
    <mergeCell ref="A1049:A1050"/>
    <mergeCell ref="A1010:A1011"/>
    <mergeCell ref="A1024:A1025"/>
  </mergeCells>
  <hyperlinks>
    <hyperlink ref="A555" r:id="rId1" display="javascript:nuevaVentanaReporte('sice_servicio.jsp?servicio=contratos.SeleccionDetallesContrato&amp;tipoSE=B&amp;codigoContrato=177533&amp;textoOrigenMen=Consulta%20de%20los%20contratos%20de%20las%20entidades%20del%20Estado&amp;tipoContrato=1&amp;estadoContrato=A','','800','600')"/>
    <hyperlink ref="A564" r:id="rId2" display="javascript:nuevaVentanaReporte('sice_servicio.jsp?servicio=contratos.SeleccionDetallesContrato&amp;tipoSE=B&amp;codigoContrato=177862&amp;textoOrigenMen=Consulta%20de%20los%20contratos%20de%20las%20entidades%20del%20Estado&amp;tipoContrato=1&amp;estadoContrato=A','','800','600')"/>
    <hyperlink ref="A584" r:id="rId3" display="javascript:nuevaVentanaReporte('sice_servicio.jsp?servicio=contratos.SeleccionDetallesContrato&amp;tipoSE=B&amp;codigoContrato=177893&amp;textoOrigenMen=Consulta%20de%20los%20contratos%20de%20las%20entidades%20del%20Estado&amp;tipoContrato=1&amp;estadoContrato=A','','800','600')"/>
    <hyperlink ref="A591" r:id="rId4" display="javascript:nuevaVentanaReporte('sice_servicio.jsp?servicio=contratos.SeleccionDetallesContrato&amp;tipoSE=B&amp;codigoContrato=237452&amp;textoOrigenMen=Consulta%20de%20los%20contratos%20de%20las%20entidades%20del%20Estado&amp;tipoContrato=1&amp;estadoContrato=A','','800','600')"/>
    <hyperlink ref="A625" r:id="rId5" display="javascript:nuevaVentanaReporte('sice_servicio.jsp?servicio=contratos.SeleccionDetallesContrato&amp;tipoSE=B&amp;codigoContrato=182155&amp;textoOrigenMen=Consulta%20de%20los%20contratos%20de%20las%20entidades%20del%20Estado&amp;tipoContrato=1&amp;estadoContrato=A','','800','600')"/>
    <hyperlink ref="A725" r:id="rId6" display="javascript:nuevaVentanaReporte('sice_servicio.jsp?servicio=contratos.SeleccionDetallesContrato&amp;tipoSE=B&amp;codigoContrato=181987&amp;textoOrigenMen=Consulta%20de%20los%20contratos%20de%20las%20entidades%20del%20Estado&amp;tipoContrato=1&amp;estadoContrato=A','','800','600')"/>
    <hyperlink ref="A806" r:id="rId7" display="javascript:nuevaVentanaReporte('sice_servicio.jsp?servicio=contratos.SeleccionDetallesContrato&amp;tipoSE=B&amp;codigoContrato=181800&amp;textoOrigenMen=Consulta%20de%20los%20contratos%20de%20las%20entidades%20del%20Estado&amp;tipoContrato=1&amp;estadoContrato=A','','800','600')"/>
    <hyperlink ref="A855" r:id="rId8" display="javascript:nuevaVentanaReporte('sice_servicio.jsp?servicio=contratos.SeleccionDetallesContrato&amp;tipoSE=B&amp;codigoContrato=178081&amp;textoOrigenMen=Consulta%20de%20los%20contratos%20de%20las%20entidades%20del%20Estado&amp;tipoContrato=1&amp;estadoContrato=A','','800','600')"/>
    <hyperlink ref="A867" r:id="rId9" display="javascript:nuevaVentanaReporte('sice_servicio.jsp?servicio=contratos.SeleccionDetallesContrato&amp;tipoSE=B&amp;codigoContrato=178095&amp;textoOrigenMen=Consulta%20de%20los%20contratos%20de%20las%20entidades%20del%20Estado&amp;tipoContrato=1&amp;estadoContrato=A','','800','600')"/>
    <hyperlink ref="A873" r:id="rId10" display="javascript:nuevaVentanaReporte('sice_servicio.jsp?servicio=contratos.SeleccionDetallesContrato&amp;tipoSE=B&amp;codigoContrato=178108&amp;textoOrigenMen=Consulta%20de%20los%20contratos%20de%20las%20entidades%20del%20Estado&amp;tipoContrato=1&amp;estadoContrato=A','','800','600')"/>
    <hyperlink ref="A878" r:id="rId11" display="javascript:nuevaVentanaReporte('sice_servicio.jsp?servicio=contratos.SeleccionDetallesContrato&amp;tipoSE=B&amp;codigoContrato=178131&amp;textoOrigenMen=Consulta%20de%20los%20contratos%20de%20las%20entidades%20del%20Estado&amp;tipoContrato=1&amp;estadoContrato=A','','800','600')"/>
    <hyperlink ref="A888" r:id="rId12" display="javascript:nuevaVentanaReporte('sice_servicio.jsp?servicio=contratos.SeleccionDetallesContrato&amp;tipoSE=B&amp;codigoContrato=178175&amp;textoOrigenMen=Consulta%20de%20los%20contratos%20de%20las%20entidades%20del%20Estado&amp;tipoContrato=1&amp;estadoContrato=A','','800','600')"/>
    <hyperlink ref="A822" r:id="rId13" display="javascript:nuevaVentanaReporte('sice_servicio.jsp?servicio=contratos.SeleccionDetallesContrato&amp;tipoSE=B&amp;codigoContrato=181800&amp;textoOrigenMen=Consulta%20de%20los%20contratos%20de%20las%20entidades%20del%20Estado&amp;tipoContrato=1&amp;estadoContrato=A','','800','600')"/>
    <hyperlink ref="A647" r:id="rId14" display="javascript:nuevaVentanaReporte('sice_servicio.jsp?servicio=contratos.SeleccionDetallesContrato&amp;tipoSE=B&amp;codigoContrato=237452&amp;textoOrigenMen=Consulta%20de%20los%20contratos%20de%20las%20entidades%20del%20Estado&amp;tipoContrato=1&amp;estadoContrato=A','','800','600')"/>
    <hyperlink ref="A330" r:id="rId15" display="javascript:nuevaVentanaReporte('sice_servicio.jsp?servicio=contratos.SeleccionDetallesContrato&amp;tipoSE=B&amp;codigoContrato=177893&amp;textoOrigenMen=Consulta%20de%20los%20contratos%20de%20las%20entidades%20del%20Estado&amp;tipoContrato=1&amp;estadoContrato=A','','800','600')"/>
    <hyperlink ref="A324" r:id="rId16" display="javascript:nuevaVentanaReporte('sice_servicio.jsp?servicio=contratos.SeleccionDetallesContrato&amp;tipoSE=B&amp;codigoContrato=177893&amp;textoOrigenMen=Consulta%20de%20los%20contratos%20de%20las%20entidades%20del%20Estado&amp;tipoContrato=1&amp;estadoContrato=A','','800','600')"/>
    <hyperlink ref="A377" r:id="rId17" display="javascript:nuevaVentanaReporte('sice_servicio.jsp?servicio=contratos.SeleccionDetallesContrato&amp;tipoSE=B&amp;codigoContrato=237452&amp;textoOrigenMen=Consulta%20de%20los%20contratos%20de%20las%20entidades%20del%20Estado&amp;tipoContrato=1&amp;estadoContrato=A','','800','600')"/>
    <hyperlink ref="A472" r:id="rId18" display="javascript:nuevaVentanaReporte('sice_servicio.jsp?servicio=contratos.SeleccionDetallesContrato&amp;tipoSE=B&amp;codigoContrato=177893&amp;textoOrigenMen=Consulta%20de%20los%20contratos%20de%20las%20entidades%20del%20Estado&amp;tipoContrato=1&amp;estadoContrato=A','','800','600')"/>
    <hyperlink ref="A369" r:id="rId19" display="javascript:nuevaVentanaReporte('sice_servicio.jsp?servicio=contratos.SeleccionDetallesContrato&amp;tipoSE=B&amp;codigoContrato=177893&amp;textoOrigenMen=Consulta%20de%20los%20contratos%20de%20las%20entidades%20del%20Estado&amp;tipoContrato=1&amp;estadoContrato=A','','800','600')"/>
    <hyperlink ref="A335" r:id="rId20" display="javascript:nuevaVentanaReporte('sice_servicio.jsp?servicio=contratos.SeleccionDetallesContrato&amp;tipoSE=B&amp;codigoContrato=177893&amp;textoOrigenMen=Consulta%20de%20los%20contratos%20de%20las%20entidades%20del%20Estado&amp;tipoContrato=1&amp;estadoContrato=A','','800','600')"/>
    <hyperlink ref="A317" r:id="rId21" display="javascript:nuevaVentanaReporte('sice_servicio.jsp?servicio=contratos.SeleccionDetallesContrato&amp;tipoSE=B&amp;codigoContrato=177893&amp;textoOrigenMen=Consulta%20de%20los%20contratos%20de%20las%20entidades%20del%20Estado&amp;tipoContrato=1&amp;estadoContrato=A','','800','600')"/>
    <hyperlink ref="A795" r:id="rId22" display="javascript:nuevaVentanaReporte('sice_servicio.jsp?servicio=contratos.SeleccionDetallesContrato&amp;tipoSE=B&amp;codigoContrato=177893&amp;textoOrigenMen=Consulta%20de%20los%20contratos%20de%20las%20entidades%20del%20Estado&amp;tipoContrato=1&amp;estadoContrato=A','','800','600')"/>
    <hyperlink ref="A738" r:id="rId23" display="javascript:nuevaVentanaReporte('sice_servicio.jsp?servicio=contratos.SeleccionDetallesContrato&amp;tipoSE=B&amp;codigoContrato=177893&amp;textoOrigenMen=Consulta%20de%20los%20contratos%20de%20las%20entidades%20del%20Estado&amp;tipoContrato=1&amp;estadoContrato=A','','800','600')"/>
    <hyperlink ref="A693" r:id="rId24" display="javascript:nuevaVentanaReporte('sice_servicio.jsp?servicio=contratos.SeleccionDetallesContrato&amp;tipoSE=B&amp;codigoContrato=177893&amp;textoOrigenMen=Consulta%20de%20los%20contratos%20de%20las%20entidades%20del%20Estado&amp;tipoContrato=1&amp;estadoContrato=A','','800','600')"/>
    <hyperlink ref="A797" r:id="rId25" display="javascript:nuevaVentanaReporte('sice_servicio.jsp?servicio=contratos.SeleccionDetallesContrato&amp;tipoSE=B&amp;codigoContrato=177893&amp;textoOrigenMen=Consulta%20de%20los%20contratos%20de%20las%20entidades%20del%20Estado&amp;tipoContrato=1&amp;estadoContrato=A','','800','600')"/>
    <hyperlink ref="A757" r:id="rId26" display="javascript:nuevaVentanaReporte('sice_servicio.jsp?servicio=contratos.SeleccionDetallesContrato&amp;tipoSE=B&amp;codigoContrato=177893&amp;textoOrigenMen=Consulta%20de%20los%20contratos%20de%20las%20entidades%20del%20Estado&amp;tipoContrato=1&amp;estadoContrato=A','','800','600')"/>
    <hyperlink ref="A662" r:id="rId27" display="javascript:nuevaVentanaReporte('sice_servicio.jsp?servicio=contratos.SeleccionDetallesContrato&amp;tipoSE=B&amp;codigoContrato=237452&amp;textoOrigenMen=Consulta%20de%20los%20contratos%20de%20las%20entidades%20del%20Estado&amp;tipoContrato=1&amp;estadoContrato=A','','800','600')"/>
    <hyperlink ref="A716" r:id="rId28" display="javascript:nuevaVentanaReporte('sice_servicio.jsp?servicio=contratos.SeleccionDetallesContrato&amp;tipoSE=B&amp;codigoContrato=177893&amp;textoOrigenMen=Consulta%20de%20los%20contratos%20de%20las%20entidades%20del%20Estado&amp;tipoContrato=1&amp;estadoContrato=A','','800','600')"/>
  </hyperlinks>
  <printOptions/>
  <pageMargins left="0.39" right="0.14" top="1" bottom="1" header="0" footer="0"/>
  <pageSetup horizontalDpi="300" verticalDpi="300" orientation="landscape" paperSize="9" scale="58" r:id="rId32"/>
  <headerFooter alignWithMargins="0">
    <oddFooter>&amp;C&amp;P</oddFooter>
  </headerFooter>
  <drawing r:id="rId31"/>
  <legacyDrawing r:id="rId30"/>
</worksheet>
</file>

<file path=xl/worksheets/sheet2.xml><?xml version="1.0" encoding="utf-8"?>
<worksheet xmlns="http://schemas.openxmlformats.org/spreadsheetml/2006/main" xmlns:r="http://schemas.openxmlformats.org/officeDocument/2006/relationships">
  <dimension ref="A1:L53"/>
  <sheetViews>
    <sheetView workbookViewId="0" topLeftCell="A7">
      <selection activeCell="A1" sqref="A1"/>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7" t="s">
        <v>1050</v>
      </c>
      <c r="E1" s="22" t="s">
        <v>217</v>
      </c>
    </row>
    <row r="2" ht="13.5" thickBot="1"/>
    <row r="3" spans="1:4" ht="15.75">
      <c r="A3" s="8" t="s">
        <v>1017</v>
      </c>
      <c r="B3" s="9"/>
      <c r="D3" s="23" t="s">
        <v>218</v>
      </c>
    </row>
    <row r="4" spans="1:4" ht="12.75">
      <c r="A4" s="10" t="s">
        <v>1018</v>
      </c>
      <c r="B4" s="11" t="s">
        <v>1019</v>
      </c>
      <c r="D4" s="24" t="s">
        <v>219</v>
      </c>
    </row>
    <row r="5" spans="1:4" ht="12.75">
      <c r="A5" s="10" t="s">
        <v>1020</v>
      </c>
      <c r="B5" s="11" t="s">
        <v>1021</v>
      </c>
      <c r="D5" s="25"/>
    </row>
    <row r="6" spans="1:4" ht="12.75">
      <c r="A6" s="10" t="s">
        <v>1022</v>
      </c>
      <c r="B6" s="11" t="s">
        <v>1023</v>
      </c>
      <c r="D6" s="26" t="s">
        <v>1837</v>
      </c>
    </row>
    <row r="7" spans="1:4" ht="13.5" thickBot="1">
      <c r="A7" s="12" t="s">
        <v>1024</v>
      </c>
      <c r="B7" s="13" t="s">
        <v>1024</v>
      </c>
      <c r="D7" s="26"/>
    </row>
    <row r="8" spans="1:4" ht="13.5" thickBot="1">
      <c r="A8" s="14"/>
      <c r="B8" s="14"/>
      <c r="D8" s="26" t="s">
        <v>1838</v>
      </c>
    </row>
    <row r="9" spans="1:4" ht="12.75">
      <c r="A9" s="8" t="s">
        <v>1033</v>
      </c>
      <c r="B9" s="15"/>
      <c r="D9" s="26"/>
    </row>
    <row r="10" spans="1:4" ht="12.75">
      <c r="A10" s="10" t="s">
        <v>1025</v>
      </c>
      <c r="B10" s="16">
        <v>1</v>
      </c>
      <c r="D10" s="26" t="s">
        <v>220</v>
      </c>
    </row>
    <row r="11" spans="1:2" ht="12.75">
      <c r="A11" s="17" t="s">
        <v>1026</v>
      </c>
      <c r="B11" s="16">
        <v>2</v>
      </c>
    </row>
    <row r="12" spans="1:4" ht="12.75">
      <c r="A12" s="17" t="s">
        <v>1027</v>
      </c>
      <c r="B12" s="16" t="s">
        <v>1028</v>
      </c>
      <c r="D12" s="26" t="s">
        <v>890</v>
      </c>
    </row>
    <row r="13" spans="1:4" ht="12.75">
      <c r="A13" s="17" t="s">
        <v>1029</v>
      </c>
      <c r="B13" s="16" t="s">
        <v>1030</v>
      </c>
      <c r="D13" s="26" t="s">
        <v>221</v>
      </c>
    </row>
    <row r="14" spans="1:2" ht="13.5" thickBot="1">
      <c r="A14" s="18" t="s">
        <v>1031</v>
      </c>
      <c r="B14" s="19" t="s">
        <v>1032</v>
      </c>
    </row>
    <row r="15" ht="12.75">
      <c r="D15" s="26" t="s">
        <v>222</v>
      </c>
    </row>
    <row r="16" ht="12.75">
      <c r="D16" s="26" t="s">
        <v>223</v>
      </c>
    </row>
    <row r="17" spans="1:4" ht="12.75">
      <c r="A17" s="22" t="s">
        <v>953</v>
      </c>
      <c r="D17" s="26" t="s">
        <v>1062</v>
      </c>
    </row>
    <row r="18" spans="1:4" ht="12.75">
      <c r="A18" t="s">
        <v>1049</v>
      </c>
      <c r="D18" s="26" t="s">
        <v>891</v>
      </c>
    </row>
    <row r="19" spans="1:4" ht="12.75">
      <c r="A19" t="s">
        <v>1886</v>
      </c>
      <c r="D19" s="26" t="s">
        <v>1063</v>
      </c>
    </row>
    <row r="20" ht="12.75">
      <c r="A20" t="s">
        <v>952</v>
      </c>
    </row>
    <row r="21" ht="12.75">
      <c r="D21" s="26" t="s">
        <v>892</v>
      </c>
    </row>
    <row r="22" ht="12.75">
      <c r="D22" s="26"/>
    </row>
    <row r="23" ht="12.75">
      <c r="D23" s="1" t="s">
        <v>1064</v>
      </c>
    </row>
    <row r="24" spans="1:12" ht="12.75">
      <c r="A24" s="1"/>
      <c r="K24" s="27"/>
      <c r="L24" s="27"/>
    </row>
    <row r="25" spans="1:12" ht="12.75">
      <c r="A25" s="224"/>
      <c r="B25" s="224"/>
      <c r="D25" s="28" t="s">
        <v>1065</v>
      </c>
      <c r="E25" s="29"/>
      <c r="F25" s="30" t="s">
        <v>1066</v>
      </c>
      <c r="G25" s="31"/>
      <c r="H25" s="30"/>
      <c r="I25" s="30"/>
      <c r="J25" s="30"/>
      <c r="K25" s="31"/>
      <c r="L25" s="29"/>
    </row>
    <row r="26" spans="4:12" ht="12.75">
      <c r="D26" s="32"/>
      <c r="E26" s="33"/>
      <c r="F26" s="34"/>
      <c r="G26" s="34"/>
      <c r="H26" s="35"/>
      <c r="I26" s="35"/>
      <c r="J26" s="35"/>
      <c r="K26" s="34"/>
      <c r="L26" s="33"/>
    </row>
    <row r="27" spans="4:12" ht="12.75">
      <c r="D27" s="36" t="s">
        <v>893</v>
      </c>
      <c r="E27" s="47"/>
      <c r="F27" s="37" t="s">
        <v>1067</v>
      </c>
      <c r="G27" s="38"/>
      <c r="H27" s="37"/>
      <c r="I27" s="39"/>
      <c r="J27" s="39"/>
      <c r="K27" s="40"/>
      <c r="L27" s="41"/>
    </row>
    <row r="28" spans="4:12" ht="12.75">
      <c r="D28" s="48"/>
      <c r="E28" s="49"/>
      <c r="F28" s="43"/>
      <c r="G28" s="42"/>
      <c r="H28" s="43"/>
      <c r="I28" s="44"/>
      <c r="J28" s="44"/>
      <c r="K28" s="45"/>
      <c r="L28" s="46"/>
    </row>
    <row r="29" spans="4:12" ht="12.75">
      <c r="D29" s="36" t="s">
        <v>894</v>
      </c>
      <c r="E29" s="47"/>
      <c r="F29" s="37" t="s">
        <v>1068</v>
      </c>
      <c r="G29" s="38"/>
      <c r="H29" s="37"/>
      <c r="I29" s="39"/>
      <c r="J29" s="39"/>
      <c r="K29" s="40"/>
      <c r="L29" s="41"/>
    </row>
    <row r="30" spans="4:12" ht="12.75">
      <c r="D30" s="48"/>
      <c r="E30" s="49"/>
      <c r="F30" s="43"/>
      <c r="G30" s="42"/>
      <c r="H30" s="43"/>
      <c r="I30" s="44"/>
      <c r="J30" s="44"/>
      <c r="K30" s="45"/>
      <c r="L30" s="46"/>
    </row>
    <row r="31" spans="4:12" ht="12.75">
      <c r="D31" s="36" t="s">
        <v>849</v>
      </c>
      <c r="E31" s="47"/>
      <c r="F31" s="37" t="s">
        <v>389</v>
      </c>
      <c r="G31" s="38"/>
      <c r="H31" s="37"/>
      <c r="I31" s="39"/>
      <c r="J31" s="39"/>
      <c r="K31" s="40"/>
      <c r="L31" s="41"/>
    </row>
    <row r="32" spans="4:12" ht="12.75">
      <c r="D32" s="48"/>
      <c r="E32" s="49"/>
      <c r="F32" s="43"/>
      <c r="G32" s="42"/>
      <c r="H32" s="43"/>
      <c r="I32" s="44"/>
      <c r="J32" s="44"/>
      <c r="K32" s="45"/>
      <c r="L32" s="46"/>
    </row>
    <row r="33" spans="4:12" ht="12.75">
      <c r="D33" s="36" t="s">
        <v>895</v>
      </c>
      <c r="E33" s="47"/>
      <c r="F33" s="37" t="s">
        <v>896</v>
      </c>
      <c r="G33" s="38"/>
      <c r="H33" s="37"/>
      <c r="I33" s="39"/>
      <c r="J33" s="39"/>
      <c r="K33" s="40"/>
      <c r="L33" s="41"/>
    </row>
    <row r="34" spans="4:12" ht="12.75">
      <c r="D34" s="48"/>
      <c r="E34" s="49"/>
      <c r="F34" s="43"/>
      <c r="G34" s="42"/>
      <c r="H34" s="43"/>
      <c r="I34" s="44"/>
      <c r="J34" s="44"/>
      <c r="K34" s="45"/>
      <c r="L34" s="46"/>
    </row>
    <row r="35" spans="4:12" ht="12.75">
      <c r="D35" s="36" t="s">
        <v>897</v>
      </c>
      <c r="E35" s="47"/>
      <c r="F35" s="37" t="s">
        <v>898</v>
      </c>
      <c r="G35" s="38"/>
      <c r="H35" s="37"/>
      <c r="I35" s="39"/>
      <c r="J35" s="39"/>
      <c r="K35" s="40"/>
      <c r="L35" s="41"/>
    </row>
    <row r="36" spans="4:12" ht="12.75">
      <c r="D36" s="48"/>
      <c r="E36" s="49"/>
      <c r="F36" s="43"/>
      <c r="G36" s="42"/>
      <c r="H36" s="43"/>
      <c r="I36" s="44"/>
      <c r="J36" s="44"/>
      <c r="K36" s="45"/>
      <c r="L36" s="46"/>
    </row>
    <row r="37" spans="4:12" ht="12.75">
      <c r="D37" s="36" t="s">
        <v>899</v>
      </c>
      <c r="E37" s="47"/>
      <c r="F37" s="56" t="s">
        <v>1828</v>
      </c>
      <c r="G37" s="38"/>
      <c r="H37" s="37"/>
      <c r="I37" s="39"/>
      <c r="J37" s="39"/>
      <c r="K37" s="40"/>
      <c r="L37" s="41"/>
    </row>
    <row r="38" spans="4:12" ht="12.75">
      <c r="D38" s="48"/>
      <c r="E38" s="49"/>
      <c r="F38" s="43"/>
      <c r="G38" s="42"/>
      <c r="H38" s="43"/>
      <c r="I38" s="44"/>
      <c r="J38" s="44"/>
      <c r="K38" s="45"/>
      <c r="L38" s="46"/>
    </row>
    <row r="39" spans="4:12" ht="12.75">
      <c r="D39" s="36" t="s">
        <v>900</v>
      </c>
      <c r="E39" s="47"/>
      <c r="F39" s="54" t="s">
        <v>1830</v>
      </c>
      <c r="G39" s="38"/>
      <c r="H39" s="37"/>
      <c r="I39" s="39"/>
      <c r="J39" s="39"/>
      <c r="K39" s="40"/>
      <c r="L39" s="41"/>
    </row>
    <row r="40" spans="4:12" ht="12.75">
      <c r="D40" s="48"/>
      <c r="E40" s="49"/>
      <c r="F40" s="59" t="s">
        <v>1831</v>
      </c>
      <c r="G40" s="42"/>
      <c r="H40" s="43"/>
      <c r="I40" s="44"/>
      <c r="J40" s="44"/>
      <c r="K40" s="45"/>
      <c r="L40" s="46"/>
    </row>
    <row r="41" spans="4:12" ht="12.75">
      <c r="D41" s="48"/>
      <c r="E41" s="49"/>
      <c r="F41" s="59" t="s">
        <v>1832</v>
      </c>
      <c r="G41" s="42"/>
      <c r="H41" s="43"/>
      <c r="I41" s="44"/>
      <c r="J41" s="44"/>
      <c r="K41" s="45"/>
      <c r="L41" s="46"/>
    </row>
    <row r="42" spans="4:12" ht="12.75">
      <c r="D42" s="48"/>
      <c r="E42" s="49"/>
      <c r="F42" s="59" t="s">
        <v>1833</v>
      </c>
      <c r="G42" s="42"/>
      <c r="H42" s="43"/>
      <c r="I42" s="44"/>
      <c r="J42" s="44"/>
      <c r="K42" s="45"/>
      <c r="L42" s="46"/>
    </row>
    <row r="43" spans="4:12" ht="12.75">
      <c r="D43" s="48"/>
      <c r="E43" s="49"/>
      <c r="F43" s="59" t="s">
        <v>1834</v>
      </c>
      <c r="G43" s="42"/>
      <c r="H43" s="43"/>
      <c r="I43" s="44"/>
      <c r="J43" s="44"/>
      <c r="K43" s="45"/>
      <c r="L43" s="46"/>
    </row>
    <row r="44" spans="4:12" ht="12.75">
      <c r="D44" s="48"/>
      <c r="E44" s="49"/>
      <c r="F44" s="59" t="s">
        <v>1835</v>
      </c>
      <c r="G44" s="42"/>
      <c r="H44" s="43"/>
      <c r="I44" s="44"/>
      <c r="J44" s="44"/>
      <c r="K44" s="45"/>
      <c r="L44" s="46"/>
    </row>
    <row r="45" spans="4:12" ht="12.75">
      <c r="D45" s="36"/>
      <c r="E45" s="47"/>
      <c r="F45" s="39" t="s">
        <v>1836</v>
      </c>
      <c r="G45" s="38"/>
      <c r="H45" s="37"/>
      <c r="I45" s="39"/>
      <c r="J45" s="39"/>
      <c r="K45" s="40"/>
      <c r="L45" s="41"/>
    </row>
    <row r="46" spans="4:12" ht="12.75">
      <c r="D46" s="51"/>
      <c r="E46" s="49"/>
      <c r="F46" s="43"/>
      <c r="G46" s="42"/>
      <c r="H46" s="42"/>
      <c r="I46" s="45"/>
      <c r="J46" s="45"/>
      <c r="K46" s="45"/>
      <c r="L46" s="46"/>
    </row>
    <row r="47" spans="4:12" ht="12.75">
      <c r="D47" s="50" t="s">
        <v>901</v>
      </c>
      <c r="E47" s="47"/>
      <c r="F47" s="56" t="s">
        <v>1827</v>
      </c>
      <c r="G47" s="38"/>
      <c r="H47" s="38"/>
      <c r="I47" s="40"/>
      <c r="J47" s="40"/>
      <c r="K47" s="40"/>
      <c r="L47" s="41"/>
    </row>
    <row r="48" spans="4:12" ht="12.75">
      <c r="D48" s="51"/>
      <c r="E48" s="49"/>
      <c r="F48" s="43"/>
      <c r="G48" s="42"/>
      <c r="H48" s="42"/>
      <c r="I48" s="45"/>
      <c r="J48" s="45"/>
      <c r="K48" s="45"/>
      <c r="L48" s="46"/>
    </row>
    <row r="49" spans="4:12" ht="12.75">
      <c r="D49" s="50" t="s">
        <v>902</v>
      </c>
      <c r="E49" s="47"/>
      <c r="F49" s="37" t="s">
        <v>1041</v>
      </c>
      <c r="G49" s="37"/>
      <c r="H49" s="37"/>
      <c r="I49" s="40"/>
      <c r="J49" s="40"/>
      <c r="K49" s="40"/>
      <c r="L49" s="41"/>
    </row>
    <row r="50" spans="4:12" ht="12.75">
      <c r="D50" s="51"/>
      <c r="E50" s="49"/>
      <c r="F50" s="43"/>
      <c r="G50" s="43"/>
      <c r="H50" s="43"/>
      <c r="I50" s="45"/>
      <c r="J50" s="45"/>
      <c r="K50" s="45"/>
      <c r="L50" s="46"/>
    </row>
    <row r="51" spans="4:12" ht="12.75">
      <c r="D51" s="50" t="s">
        <v>1042</v>
      </c>
      <c r="E51" s="47"/>
      <c r="F51" s="56" t="s">
        <v>1829</v>
      </c>
      <c r="G51" s="37"/>
      <c r="H51" s="37"/>
      <c r="I51" s="40"/>
      <c r="J51" s="40"/>
      <c r="K51" s="40"/>
      <c r="L51" s="41"/>
    </row>
    <row r="52" spans="4:12" ht="12.75">
      <c r="D52" s="51"/>
      <c r="E52" s="49"/>
      <c r="F52" s="43"/>
      <c r="G52" s="43"/>
      <c r="H52" s="43"/>
      <c r="I52" s="45"/>
      <c r="J52" s="45"/>
      <c r="K52" s="52"/>
      <c r="L52" s="53"/>
    </row>
    <row r="53" spans="4:12" ht="12.75">
      <c r="D53" s="54" t="s">
        <v>1043</v>
      </c>
      <c r="E53" s="55"/>
      <c r="F53" s="56" t="s">
        <v>1044</v>
      </c>
      <c r="G53" s="56"/>
      <c r="H53" s="56"/>
      <c r="I53" s="57"/>
      <c r="J53" s="57"/>
      <c r="K53" s="57"/>
      <c r="L53" s="58"/>
    </row>
  </sheetData>
  <mergeCells count="1">
    <mergeCell ref="A25:B25"/>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rleon</cp:lastModifiedBy>
  <cp:lastPrinted>2006-06-15T21:53:08Z</cp:lastPrinted>
  <dcterms:created xsi:type="dcterms:W3CDTF">2001-06-06T19:22:14Z</dcterms:created>
  <dcterms:modified xsi:type="dcterms:W3CDTF">2006-10-11T13:41:20Z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